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0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9e6fd9eafd24793/Documenten/Clubcompetitie/"/>
    </mc:Choice>
  </mc:AlternateContent>
  <xr:revisionPtr revIDLastSave="9" documentId="8_{EDBAE7F3-E9BD-4EAF-A434-500BECFE5E70}" xr6:coauthVersionLast="47" xr6:coauthVersionMax="47" xr10:uidLastSave="{F690DC6A-BB44-48DF-A700-5B0F9B32192D}"/>
  <bookViews>
    <workbookView xWindow="-108" yWindow="-108" windowWidth="19416" windowHeight="10296" activeTab="1" xr2:uid="{D1696D90-767F-4475-8868-FDBFF3D0EAE0}"/>
  </bookViews>
  <sheets>
    <sheet name="RACE" sheetId="1" r:id="rId1"/>
    <sheet name="A.T.B. EN D.B." sheetId="2" r:id="rId2"/>
    <sheet name="VERWIJDERD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0" i="2" l="1"/>
  <c r="O25" i="2"/>
  <c r="O26" i="2"/>
  <c r="O22" i="2"/>
  <c r="O23" i="2"/>
  <c r="O24" i="2"/>
  <c r="O15" i="2"/>
  <c r="O16" i="2"/>
  <c r="O10" i="2"/>
  <c r="O12" i="2"/>
  <c r="O4" i="2"/>
  <c r="O6" i="2"/>
  <c r="O3" i="2"/>
  <c r="O13" i="2"/>
  <c r="O7" i="2"/>
  <c r="O9" i="2"/>
  <c r="O11" i="2"/>
  <c r="O8" i="2"/>
  <c r="O5" i="2"/>
  <c r="O18" i="2"/>
  <c r="O17" i="2"/>
  <c r="O14" i="2"/>
  <c r="O16" i="1"/>
  <c r="O11" i="1"/>
  <c r="O10" i="1"/>
  <c r="O13" i="1"/>
  <c r="O14" i="1"/>
  <c r="O15" i="1"/>
  <c r="O6" i="1"/>
  <c r="O3" i="1"/>
  <c r="O18" i="1"/>
  <c r="O7" i="1"/>
  <c r="O4" i="1"/>
  <c r="O12" i="1"/>
  <c r="O5" i="1"/>
  <c r="O17" i="1"/>
  <c r="O8" i="1"/>
  <c r="O19" i="1"/>
  <c r="O9" i="1"/>
  <c r="N3" i="3"/>
  <c r="O2" i="3"/>
  <c r="O1" i="3"/>
</calcChain>
</file>

<file path=xl/sharedStrings.xml><?xml version="1.0" encoding="utf-8"?>
<sst xmlns="http://schemas.openxmlformats.org/spreadsheetml/2006/main" count="108" uniqueCount="48">
  <si>
    <t>No</t>
  </si>
  <si>
    <t>SENIOREN</t>
  </si>
  <si>
    <t>BEGIN</t>
  </si>
  <si>
    <t>JAN</t>
  </si>
  <si>
    <t>FEBR</t>
  </si>
  <si>
    <t>MRT</t>
  </si>
  <si>
    <t>APR</t>
  </si>
  <si>
    <t>MEI</t>
  </si>
  <si>
    <t>JUNI</t>
  </si>
  <si>
    <t>SEPT</t>
  </si>
  <si>
    <t>OKT</t>
  </si>
  <si>
    <t>NOV</t>
  </si>
  <si>
    <t>DEC</t>
  </si>
  <si>
    <t>SMIDT, T.G.</t>
  </si>
  <si>
    <t>TERBRAAK, J.A.</t>
  </si>
  <si>
    <t>NUIL, J. VAN</t>
  </si>
  <si>
    <t>BENJAMINS, A.</t>
  </si>
  <si>
    <t>BOS, J.</t>
  </si>
  <si>
    <t>WILTING, J.J.</t>
  </si>
  <si>
    <t>BRUINS, H.</t>
  </si>
  <si>
    <t>BREMER, H.</t>
  </si>
  <si>
    <t>BROEKROELOFS, E.</t>
  </si>
  <si>
    <t>GIJSBERTSE, G.</t>
  </si>
  <si>
    <t>GROEN, J.</t>
  </si>
  <si>
    <t>HENDRIKS, E.J.</t>
  </si>
  <si>
    <t>ZANTINGH, J.</t>
  </si>
  <si>
    <t>BOELEN, J.</t>
  </si>
  <si>
    <t>VRIES, R. DE</t>
  </si>
  <si>
    <t>VEENSTRA, A.</t>
  </si>
  <si>
    <t>DIJKSTRA, P.</t>
  </si>
  <si>
    <t>UITERW. WINKEL, J.</t>
  </si>
  <si>
    <t>TERBRAAK,. MW. A.C.</t>
  </si>
  <si>
    <t>N0</t>
  </si>
  <si>
    <t xml:space="preserve">MEI </t>
  </si>
  <si>
    <t>SIJKEN, A.</t>
  </si>
  <si>
    <t>SIJKEN, J.</t>
  </si>
  <si>
    <t>UITERWIJK WINKEL, J.</t>
  </si>
  <si>
    <t>SIJKEN, MW F.</t>
  </si>
  <si>
    <t>TERBRAAK, MW A.C.</t>
  </si>
  <si>
    <t>DUINKERKEN, H.</t>
  </si>
  <si>
    <t>afgezegd omdat stand m.i. niet klopt in september 2020.</t>
  </si>
  <si>
    <t>WB 21</t>
  </si>
  <si>
    <t>WB 22</t>
  </si>
  <si>
    <t>N.I.</t>
  </si>
  <si>
    <t>CLUBCOMPETITIE 2022 DIKKE BANDEN-KM HEREN</t>
  </si>
  <si>
    <t>CLUBCOMPETITIE 2022 A.T.B.-KM HEREN</t>
  </si>
  <si>
    <t>CLUBCOMPETITE 2022 DIKKEBANDEN-KM DAMES</t>
  </si>
  <si>
    <t>CLUBCOMPETITIE 2022 RACE-KILOMETERS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</si>
</sst>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0" fontId="4" fillId="0" borderId="0" xfId="0" applyFont="1"/>
    <xf numFmtId="0" fontId="2" fillId="0" borderId="1" xfId="0" applyFont="1" applyBorder="1" applyAlignment="1">
      <alignment horizontal="right"/>
    </xf>
    <xf numFmtId="0" fontId="3" fillId="0" borderId="2" xfId="0" applyFont="1" applyBorder="1"/>
  </cellXfs>
  <cellStyles count="2">
    <cellStyle name="Standaard" xfId="0" builtinId="0"/>
    <cellStyle name="Standaard 2" xfId="1" xr:uid="{E6436E4C-A560-483D-8C7B-FB24FA52A16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microsoft.com/office/2017/10/relationships/person" Target="persons/person0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7B8EC9-FE7E-459F-B6BF-A95545C3131D}">
  <dimension ref="A1:O22"/>
  <sheetViews>
    <sheetView workbookViewId="0">
      <selection activeCell="R8" sqref="R8"/>
    </sheetView>
  </sheetViews>
  <sheetFormatPr defaultRowHeight="14.4" x14ac:dyDescent="0.3"/>
  <cols>
    <col min="1" max="1" width="4.109375" customWidth="1"/>
    <col min="2" max="2" width="20" customWidth="1"/>
    <col min="3" max="3" width="7" bestFit="1" customWidth="1"/>
    <col min="4" max="4" width="5" bestFit="1" customWidth="1"/>
    <col min="5" max="5" width="5.33203125" bestFit="1" customWidth="1"/>
    <col min="6" max="7" width="5" bestFit="1" customWidth="1"/>
    <col min="8" max="8" width="6" bestFit="1" customWidth="1"/>
    <col min="9" max="9" width="5" bestFit="1" customWidth="1"/>
    <col min="10" max="11" width="6" bestFit="1" customWidth="1"/>
    <col min="12" max="12" width="5.109375" bestFit="1" customWidth="1"/>
    <col min="13" max="13" width="6" bestFit="1" customWidth="1"/>
    <col min="14" max="14" width="7" customWidth="1"/>
    <col min="15" max="15" width="7" bestFit="1" customWidth="1"/>
  </cols>
  <sheetData>
    <row r="1" spans="1:15" ht="21" x14ac:dyDescent="0.4">
      <c r="A1" s="5" t="s">
        <v>47</v>
      </c>
      <c r="B1" s="5"/>
      <c r="C1" s="5"/>
      <c r="D1" s="5"/>
      <c r="E1" s="1"/>
    </row>
    <row r="2" spans="1:15" x14ac:dyDescent="0.3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41</v>
      </c>
      <c r="O2" s="2" t="s">
        <v>42</v>
      </c>
    </row>
    <row r="3" spans="1:15" x14ac:dyDescent="0.3">
      <c r="A3" s="2">
        <v>7</v>
      </c>
      <c r="B3" s="2" t="s">
        <v>22</v>
      </c>
      <c r="C3" s="2">
        <v>0</v>
      </c>
      <c r="D3" s="6">
        <v>470</v>
      </c>
      <c r="E3" s="2">
        <v>1058</v>
      </c>
      <c r="F3" s="2">
        <v>1980</v>
      </c>
      <c r="G3" s="2">
        <v>2968</v>
      </c>
      <c r="H3" s="2">
        <v>3855</v>
      </c>
      <c r="I3" s="2">
        <v>4491</v>
      </c>
      <c r="J3" s="2">
        <v>7991</v>
      </c>
      <c r="K3" s="3">
        <v>9077</v>
      </c>
      <c r="L3" s="2">
        <v>9905</v>
      </c>
      <c r="M3" s="2"/>
      <c r="N3" s="2">
        <v>112238</v>
      </c>
      <c r="O3" s="2">
        <f>SUM(L3+N3)</f>
        <v>122143</v>
      </c>
    </row>
    <row r="4" spans="1:15" x14ac:dyDescent="0.3">
      <c r="A4" s="2">
        <v>16</v>
      </c>
      <c r="B4" s="2" t="s">
        <v>13</v>
      </c>
      <c r="C4" s="2">
        <v>0</v>
      </c>
      <c r="D4" s="6">
        <v>0</v>
      </c>
      <c r="E4" s="2">
        <v>0</v>
      </c>
      <c r="F4" s="2">
        <v>700</v>
      </c>
      <c r="G4" s="2">
        <v>1700</v>
      </c>
      <c r="H4" s="2">
        <v>2660</v>
      </c>
      <c r="I4" s="2">
        <v>3815</v>
      </c>
      <c r="J4" s="2">
        <v>7425</v>
      </c>
      <c r="K4" s="2">
        <v>8230</v>
      </c>
      <c r="L4" s="3">
        <v>8672</v>
      </c>
      <c r="M4" s="2"/>
      <c r="N4" s="2">
        <v>277342</v>
      </c>
      <c r="O4" s="2">
        <f>SUM(L4+N4)</f>
        <v>286014</v>
      </c>
    </row>
    <row r="5" spans="1:15" x14ac:dyDescent="0.3">
      <c r="A5" s="2">
        <v>13</v>
      </c>
      <c r="B5" s="2" t="s">
        <v>30</v>
      </c>
      <c r="C5" s="2">
        <v>0</v>
      </c>
      <c r="D5" s="6">
        <v>500</v>
      </c>
      <c r="E5" s="3">
        <v>0</v>
      </c>
      <c r="F5" s="2">
        <v>1000</v>
      </c>
      <c r="G5" s="2">
        <v>1300</v>
      </c>
      <c r="H5" s="2">
        <v>2000</v>
      </c>
      <c r="I5" s="2">
        <v>4000</v>
      </c>
      <c r="J5" s="6">
        <v>7600</v>
      </c>
      <c r="K5" s="2">
        <v>8000</v>
      </c>
      <c r="L5" s="2">
        <v>8600</v>
      </c>
      <c r="M5" s="2"/>
      <c r="N5" s="2">
        <v>184792</v>
      </c>
      <c r="O5" s="2">
        <f>SUM(L5+N5)</f>
        <v>193392</v>
      </c>
    </row>
    <row r="6" spans="1:15" x14ac:dyDescent="0.3">
      <c r="A6" s="2">
        <v>9</v>
      </c>
      <c r="B6" s="2" t="s">
        <v>39</v>
      </c>
      <c r="C6" s="2">
        <v>0</v>
      </c>
      <c r="D6" s="6">
        <v>0</v>
      </c>
      <c r="E6" s="2">
        <v>0</v>
      </c>
      <c r="F6" s="2">
        <v>1049</v>
      </c>
      <c r="G6" s="2">
        <v>1702</v>
      </c>
      <c r="H6" s="2">
        <v>2637</v>
      </c>
      <c r="I6" s="2">
        <v>2637</v>
      </c>
      <c r="J6" s="2">
        <v>5505</v>
      </c>
      <c r="K6" s="2">
        <v>6291</v>
      </c>
      <c r="L6" s="2">
        <v>6824</v>
      </c>
      <c r="M6" s="2"/>
      <c r="N6" s="2">
        <v>12886</v>
      </c>
      <c r="O6" s="2">
        <f>SUM(L6+N6)</f>
        <v>19710</v>
      </c>
    </row>
    <row r="7" spans="1:15" x14ac:dyDescent="0.3">
      <c r="A7" s="2">
        <v>8</v>
      </c>
      <c r="B7" s="2" t="s">
        <v>15</v>
      </c>
      <c r="C7" s="2">
        <v>0</v>
      </c>
      <c r="D7" s="6">
        <v>153</v>
      </c>
      <c r="E7" s="2">
        <v>328</v>
      </c>
      <c r="F7" s="2">
        <v>328</v>
      </c>
      <c r="G7" s="2">
        <v>328</v>
      </c>
      <c r="H7" s="2">
        <v>328</v>
      </c>
      <c r="I7" s="2">
        <v>391</v>
      </c>
      <c r="J7" s="2">
        <v>4301</v>
      </c>
      <c r="K7" s="2">
        <v>5638</v>
      </c>
      <c r="L7" s="2">
        <v>5838</v>
      </c>
      <c r="M7" s="2"/>
      <c r="N7" s="2">
        <v>238793</v>
      </c>
      <c r="O7" s="2">
        <f>SUM(L7+N7)</f>
        <v>244631</v>
      </c>
    </row>
    <row r="8" spans="1:15" x14ac:dyDescent="0.3">
      <c r="A8" s="4">
        <v>5</v>
      </c>
      <c r="B8" s="2" t="s">
        <v>18</v>
      </c>
      <c r="C8" s="2">
        <v>44230</v>
      </c>
      <c r="D8" s="6">
        <v>0</v>
      </c>
      <c r="E8" s="2">
        <v>110</v>
      </c>
      <c r="F8" s="2">
        <v>987</v>
      </c>
      <c r="G8" s="3">
        <v>1540</v>
      </c>
      <c r="H8" s="2">
        <v>2138</v>
      </c>
      <c r="I8" s="2">
        <v>2747</v>
      </c>
      <c r="J8" s="2">
        <v>4748</v>
      </c>
      <c r="K8" s="2">
        <v>5329</v>
      </c>
      <c r="L8" s="6">
        <v>5539</v>
      </c>
      <c r="M8" s="2"/>
      <c r="N8" s="2">
        <v>160001</v>
      </c>
      <c r="O8" s="2">
        <f>SUM(L8+N8)</f>
        <v>165540</v>
      </c>
    </row>
    <row r="9" spans="1:15" x14ac:dyDescent="0.3">
      <c r="A9" s="2">
        <v>1</v>
      </c>
      <c r="B9" s="2" t="s">
        <v>16</v>
      </c>
      <c r="C9" s="2">
        <v>55272</v>
      </c>
      <c r="D9" s="2">
        <v>7</v>
      </c>
      <c r="E9" s="2">
        <v>180</v>
      </c>
      <c r="F9" s="3">
        <v>469</v>
      </c>
      <c r="G9" s="2">
        <v>802</v>
      </c>
      <c r="H9" s="2">
        <v>1363</v>
      </c>
      <c r="I9" s="2">
        <v>1931</v>
      </c>
      <c r="J9" s="2">
        <v>3561</v>
      </c>
      <c r="K9" s="2">
        <v>4163</v>
      </c>
      <c r="L9" s="2">
        <v>4608</v>
      </c>
      <c r="M9" s="2"/>
      <c r="N9" s="2">
        <v>112238</v>
      </c>
      <c r="O9" s="2">
        <f>SUM(L9+N9)</f>
        <v>116846</v>
      </c>
    </row>
    <row r="10" spans="1:15" x14ac:dyDescent="0.3">
      <c r="A10" s="2">
        <v>4</v>
      </c>
      <c r="B10" s="2" t="s">
        <v>20</v>
      </c>
      <c r="C10" s="2">
        <v>25943</v>
      </c>
      <c r="D10" s="6">
        <v>0</v>
      </c>
      <c r="E10" s="2">
        <v>155</v>
      </c>
      <c r="F10" s="2">
        <v>619</v>
      </c>
      <c r="G10" s="2">
        <v>1169</v>
      </c>
      <c r="H10" s="2">
        <v>1774</v>
      </c>
      <c r="I10" s="2">
        <v>2378</v>
      </c>
      <c r="J10" s="2">
        <v>4149</v>
      </c>
      <c r="K10" s="2">
        <v>4516</v>
      </c>
      <c r="L10" s="2">
        <v>4581</v>
      </c>
      <c r="M10" s="2"/>
      <c r="N10" s="2">
        <v>42899</v>
      </c>
      <c r="O10" s="2">
        <f>SUM(L10+N10)</f>
        <v>47480</v>
      </c>
    </row>
    <row r="11" spans="1:15" x14ac:dyDescent="0.3">
      <c r="A11" s="2">
        <v>2</v>
      </c>
      <c r="B11" s="2" t="s">
        <v>17</v>
      </c>
      <c r="C11" s="2">
        <v>0</v>
      </c>
      <c r="D11" s="6">
        <v>0</v>
      </c>
      <c r="E11" s="2">
        <v>256</v>
      </c>
      <c r="F11" s="2">
        <v>718</v>
      </c>
      <c r="G11" s="3">
        <v>1207</v>
      </c>
      <c r="H11" s="2">
        <v>1762</v>
      </c>
      <c r="I11" s="2">
        <v>2386</v>
      </c>
      <c r="J11" s="2">
        <v>2386</v>
      </c>
      <c r="K11" s="3">
        <v>3778</v>
      </c>
      <c r="L11" s="2">
        <v>4079</v>
      </c>
      <c r="M11" s="2"/>
      <c r="N11" s="2">
        <v>171107</v>
      </c>
      <c r="O11" s="2">
        <f>SUM(L11+N11)</f>
        <v>175186</v>
      </c>
    </row>
    <row r="12" spans="1:15" x14ac:dyDescent="0.3">
      <c r="A12" s="2">
        <v>11</v>
      </c>
      <c r="B12" s="2" t="s">
        <v>14</v>
      </c>
      <c r="C12" s="2">
        <v>121858</v>
      </c>
      <c r="D12" s="6">
        <v>368</v>
      </c>
      <c r="E12" s="2">
        <v>1030</v>
      </c>
      <c r="F12" s="2">
        <v>1384</v>
      </c>
      <c r="G12" s="2">
        <v>2079</v>
      </c>
      <c r="H12" s="2">
        <v>3461</v>
      </c>
      <c r="I12" s="2">
        <v>3614</v>
      </c>
      <c r="J12" s="2">
        <v>7851</v>
      </c>
      <c r="K12" s="2">
        <v>3851</v>
      </c>
      <c r="L12" s="2">
        <v>3851</v>
      </c>
      <c r="M12" s="2"/>
      <c r="N12" s="2">
        <v>136787</v>
      </c>
      <c r="O12" s="2">
        <f>SUM(L12+N12)</f>
        <v>140638</v>
      </c>
    </row>
    <row r="13" spans="1:15" x14ac:dyDescent="0.3">
      <c r="A13" s="2">
        <v>3</v>
      </c>
      <c r="B13" s="2" t="s">
        <v>21</v>
      </c>
      <c r="C13" s="2">
        <v>0</v>
      </c>
      <c r="D13" s="6">
        <v>0</v>
      </c>
      <c r="E13" s="2">
        <v>0</v>
      </c>
      <c r="F13" s="2">
        <v>434</v>
      </c>
      <c r="G13" s="2">
        <v>823</v>
      </c>
      <c r="H13" s="2">
        <v>1462</v>
      </c>
      <c r="I13" s="2">
        <v>1793</v>
      </c>
      <c r="J13" s="2">
        <v>3412</v>
      </c>
      <c r="K13" s="2">
        <v>3412</v>
      </c>
      <c r="L13" s="2">
        <v>3412</v>
      </c>
      <c r="M13" s="2"/>
      <c r="N13" s="2">
        <v>179098</v>
      </c>
      <c r="O13" s="2">
        <f>SUM(L13+N13)</f>
        <v>182510</v>
      </c>
    </row>
    <row r="14" spans="1:15" x14ac:dyDescent="0.3">
      <c r="A14" s="4">
        <v>10</v>
      </c>
      <c r="B14" s="2" t="s">
        <v>19</v>
      </c>
      <c r="C14" s="2">
        <v>0</v>
      </c>
      <c r="D14" s="6">
        <v>0</v>
      </c>
      <c r="E14" s="2">
        <v>0</v>
      </c>
      <c r="F14" s="2">
        <v>710</v>
      </c>
      <c r="G14" s="2">
        <v>1159</v>
      </c>
      <c r="H14" s="2">
        <v>1630</v>
      </c>
      <c r="I14" s="2">
        <v>1722</v>
      </c>
      <c r="J14" s="2">
        <v>1937</v>
      </c>
      <c r="K14" s="2">
        <v>1937</v>
      </c>
      <c r="L14" s="2">
        <v>1937</v>
      </c>
      <c r="M14" s="2"/>
      <c r="N14" s="2">
        <v>250285</v>
      </c>
      <c r="O14" s="2">
        <f>SUM(L14+N14)</f>
        <v>252222</v>
      </c>
    </row>
    <row r="15" spans="1:15" x14ac:dyDescent="0.3">
      <c r="A15" s="2">
        <v>12</v>
      </c>
      <c r="B15" s="2" t="s">
        <v>29</v>
      </c>
      <c r="C15" s="2">
        <v>0</v>
      </c>
      <c r="D15" s="6">
        <v>0</v>
      </c>
      <c r="E15" s="2">
        <v>0</v>
      </c>
      <c r="F15" s="2">
        <v>164</v>
      </c>
      <c r="G15" s="6">
        <v>402</v>
      </c>
      <c r="H15" s="2">
        <v>619</v>
      </c>
      <c r="I15" s="3">
        <v>1310</v>
      </c>
      <c r="J15" s="2">
        <v>1588</v>
      </c>
      <c r="K15" s="2">
        <v>1588</v>
      </c>
      <c r="L15" s="2">
        <v>1588</v>
      </c>
      <c r="M15" s="2"/>
      <c r="N15" s="2">
        <v>64912</v>
      </c>
      <c r="O15" s="2">
        <f>SUM(L15+N15)</f>
        <v>66500</v>
      </c>
    </row>
    <row r="16" spans="1:15" x14ac:dyDescent="0.3">
      <c r="A16" s="2">
        <v>6</v>
      </c>
      <c r="B16" s="2" t="s">
        <v>26</v>
      </c>
      <c r="C16" s="2">
        <v>0</v>
      </c>
      <c r="D16" s="2">
        <v>0</v>
      </c>
      <c r="E16" s="2">
        <v>0</v>
      </c>
      <c r="F16" s="2">
        <v>0</v>
      </c>
      <c r="G16" s="2">
        <v>132</v>
      </c>
      <c r="H16" s="2">
        <v>264</v>
      </c>
      <c r="I16" s="2">
        <v>764</v>
      </c>
      <c r="J16" s="2">
        <v>1026</v>
      </c>
      <c r="K16" s="2">
        <v>1026</v>
      </c>
      <c r="L16" s="2">
        <v>1026</v>
      </c>
      <c r="M16" s="2"/>
      <c r="N16" s="2">
        <v>12326</v>
      </c>
      <c r="O16" s="2">
        <f>SUM(L16+N16)</f>
        <v>13352</v>
      </c>
    </row>
    <row r="17" spans="1:15" x14ac:dyDescent="0.3">
      <c r="A17" s="4">
        <v>15</v>
      </c>
      <c r="B17" s="2" t="s">
        <v>27</v>
      </c>
      <c r="C17" s="2">
        <v>0</v>
      </c>
      <c r="D17" s="6">
        <v>0</v>
      </c>
      <c r="E17" s="2">
        <v>0</v>
      </c>
      <c r="F17" s="2">
        <v>0</v>
      </c>
      <c r="G17" s="2">
        <v>45</v>
      </c>
      <c r="H17" s="2">
        <v>217</v>
      </c>
      <c r="I17" s="2">
        <v>338</v>
      </c>
      <c r="J17" s="2">
        <v>715</v>
      </c>
      <c r="K17" s="2">
        <v>751</v>
      </c>
      <c r="L17" s="2">
        <v>788</v>
      </c>
      <c r="M17" s="2"/>
      <c r="N17" s="2">
        <v>110754</v>
      </c>
      <c r="O17" s="2">
        <f>SUM(L17+N17)</f>
        <v>111542</v>
      </c>
    </row>
    <row r="18" spans="1:15" x14ac:dyDescent="0.3">
      <c r="A18" s="2">
        <v>14</v>
      </c>
      <c r="B18" s="2" t="s">
        <v>23</v>
      </c>
      <c r="C18" s="2">
        <v>0</v>
      </c>
      <c r="D18" s="6">
        <v>0</v>
      </c>
      <c r="E18" s="2">
        <v>0</v>
      </c>
      <c r="F18" s="6">
        <v>0</v>
      </c>
      <c r="G18" s="6">
        <v>124</v>
      </c>
      <c r="H18" s="2">
        <v>278</v>
      </c>
      <c r="I18" s="2">
        <v>512</v>
      </c>
      <c r="J18" s="3">
        <v>610</v>
      </c>
      <c r="K18" s="2">
        <v>723</v>
      </c>
      <c r="L18" s="2">
        <v>723</v>
      </c>
      <c r="M18" s="2"/>
      <c r="N18" s="2">
        <v>54441</v>
      </c>
      <c r="O18" s="2">
        <f>SUM(L18+N18)</f>
        <v>55164</v>
      </c>
    </row>
    <row r="19" spans="1:15" x14ac:dyDescent="0.3">
      <c r="A19" s="2">
        <v>17</v>
      </c>
      <c r="B19" s="2" t="s">
        <v>25</v>
      </c>
      <c r="C19" s="2">
        <v>3060</v>
      </c>
      <c r="D19" s="6">
        <v>0</v>
      </c>
      <c r="E19" s="6">
        <v>0</v>
      </c>
      <c r="F19" s="6">
        <v>0</v>
      </c>
      <c r="G19" s="2">
        <v>33</v>
      </c>
      <c r="H19" s="2">
        <v>33</v>
      </c>
      <c r="I19" s="2">
        <v>108</v>
      </c>
      <c r="J19" s="2">
        <v>108</v>
      </c>
      <c r="K19" s="2">
        <v>108</v>
      </c>
      <c r="L19" s="2">
        <v>108</v>
      </c>
      <c r="M19" s="2"/>
      <c r="N19" s="2">
        <v>115521</v>
      </c>
      <c r="O19" s="2">
        <f>SUM(L19+N19)</f>
        <v>115629</v>
      </c>
    </row>
    <row r="20" spans="1:15" x14ac:dyDescent="0.3">
      <c r="A20" s="7"/>
    </row>
    <row r="21" spans="1:15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x14ac:dyDescent="0.3">
      <c r="B22" s="1"/>
    </row>
  </sheetData>
  <sortState xmlns:xlrd2="http://schemas.microsoft.com/office/spreadsheetml/2017/richdata2" ref="A3:O19">
    <sortCondition descending="1" ref="L3:L19"/>
  </sortState>
  <phoneticPr fontId="5" type="noConversion"/>
  <pageMargins left="0.31496062992125984" right="0.31496062992125984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1718B7-3BF0-49E3-AB4F-60ABDCF23FA2}">
  <dimension ref="A1:O31"/>
  <sheetViews>
    <sheetView tabSelected="1" topLeftCell="A22" workbookViewId="0">
      <selection activeCell="S32" sqref="S32"/>
    </sheetView>
  </sheetViews>
  <sheetFormatPr defaultRowHeight="14.4" x14ac:dyDescent="0.3"/>
  <cols>
    <col min="1" max="1" width="3.6640625" customWidth="1"/>
    <col min="2" max="2" width="20.5546875" bestFit="1" customWidth="1"/>
    <col min="3" max="3" width="7" bestFit="1" customWidth="1"/>
    <col min="4" max="4" width="5" customWidth="1"/>
    <col min="5" max="5" width="5.33203125" bestFit="1" customWidth="1"/>
    <col min="6" max="6" width="4.88671875" bestFit="1" customWidth="1"/>
    <col min="7" max="7" width="6" bestFit="1" customWidth="1"/>
    <col min="8" max="9" width="5" bestFit="1" customWidth="1"/>
    <col min="10" max="10" width="6" bestFit="1" customWidth="1"/>
    <col min="11" max="11" width="5" bestFit="1" customWidth="1"/>
    <col min="12" max="12" width="5.109375" bestFit="1" customWidth="1"/>
    <col min="13" max="13" width="6" bestFit="1" customWidth="1"/>
    <col min="14" max="15" width="7" bestFit="1" customWidth="1"/>
  </cols>
  <sheetData>
    <row r="1" spans="1:15" ht="21" x14ac:dyDescent="0.4">
      <c r="A1" s="5" t="s">
        <v>44</v>
      </c>
      <c r="B1" s="5"/>
      <c r="C1" s="5"/>
      <c r="D1" s="5"/>
      <c r="E1" s="5"/>
      <c r="F1" s="5"/>
      <c r="G1" s="1"/>
      <c r="H1" s="1"/>
      <c r="I1" s="1"/>
      <c r="J1" s="1"/>
      <c r="K1" s="1"/>
      <c r="L1" s="1"/>
      <c r="M1" s="1"/>
      <c r="N1" s="1"/>
      <c r="O1" s="1"/>
    </row>
    <row r="2" spans="1:15" x14ac:dyDescent="0.3">
      <c r="A2" s="2" t="s">
        <v>32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33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41</v>
      </c>
      <c r="O2" s="2" t="s">
        <v>42</v>
      </c>
    </row>
    <row r="3" spans="1:15" x14ac:dyDescent="0.3">
      <c r="A3" s="2">
        <v>7</v>
      </c>
      <c r="B3" s="2" t="s">
        <v>24</v>
      </c>
      <c r="C3" s="2">
        <v>31915</v>
      </c>
      <c r="D3" s="2">
        <v>513</v>
      </c>
      <c r="E3" s="2">
        <v>1140</v>
      </c>
      <c r="F3" s="6">
        <v>2005</v>
      </c>
      <c r="G3" s="2">
        <v>2684</v>
      </c>
      <c r="H3" s="2">
        <v>3828</v>
      </c>
      <c r="I3" s="2">
        <v>4449</v>
      </c>
      <c r="J3" s="2">
        <v>6765</v>
      </c>
      <c r="K3" s="2">
        <v>7611</v>
      </c>
      <c r="L3" s="2">
        <v>8146</v>
      </c>
      <c r="M3" s="2"/>
      <c r="N3" s="2">
        <v>71903</v>
      </c>
      <c r="O3" s="2">
        <f>L3+N3</f>
        <v>80049</v>
      </c>
    </row>
    <row r="4" spans="1:15" x14ac:dyDescent="0.3">
      <c r="A4" s="2">
        <v>1</v>
      </c>
      <c r="B4" s="2" t="s">
        <v>29</v>
      </c>
      <c r="C4" s="2">
        <v>0</v>
      </c>
      <c r="D4" s="2">
        <v>442</v>
      </c>
      <c r="E4" s="2">
        <v>730</v>
      </c>
      <c r="F4" s="2">
        <v>1395</v>
      </c>
      <c r="G4" s="6">
        <v>1852</v>
      </c>
      <c r="H4" s="2">
        <v>2700</v>
      </c>
      <c r="I4" s="3">
        <v>3768</v>
      </c>
      <c r="J4" s="2">
        <v>6221</v>
      </c>
      <c r="K4" s="2">
        <v>6597</v>
      </c>
      <c r="L4" s="2">
        <v>6837</v>
      </c>
      <c r="M4" s="2"/>
      <c r="N4" s="2">
        <v>47133</v>
      </c>
      <c r="O4" s="2">
        <f>L4+N4</f>
        <v>53970</v>
      </c>
    </row>
    <row r="5" spans="1:15" x14ac:dyDescent="0.3">
      <c r="A5" s="4">
        <v>10</v>
      </c>
      <c r="B5" s="2" t="s">
        <v>36</v>
      </c>
      <c r="C5" s="2">
        <v>0</v>
      </c>
      <c r="D5" s="2">
        <v>300</v>
      </c>
      <c r="E5" s="3" t="s">
        <v>43</v>
      </c>
      <c r="F5" s="2">
        <v>600</v>
      </c>
      <c r="G5" s="2">
        <v>800</v>
      </c>
      <c r="H5" s="2">
        <v>1200</v>
      </c>
      <c r="I5" s="2">
        <v>2000</v>
      </c>
      <c r="J5" s="3">
        <v>4200</v>
      </c>
      <c r="K5" s="2">
        <v>4600</v>
      </c>
      <c r="L5" s="2">
        <v>5300</v>
      </c>
      <c r="M5" s="2"/>
      <c r="N5" s="2">
        <v>49222</v>
      </c>
      <c r="O5" s="2">
        <f>L5+N5</f>
        <v>54522</v>
      </c>
    </row>
    <row r="6" spans="1:15" x14ac:dyDescent="0.3">
      <c r="A6" s="2">
        <v>9</v>
      </c>
      <c r="B6" s="2" t="s">
        <v>39</v>
      </c>
      <c r="C6" s="2">
        <v>350</v>
      </c>
      <c r="D6" s="2">
        <v>195</v>
      </c>
      <c r="E6" s="2">
        <v>364</v>
      </c>
      <c r="F6" s="2">
        <v>818</v>
      </c>
      <c r="G6" s="2">
        <v>1145</v>
      </c>
      <c r="H6" s="2">
        <v>1632</v>
      </c>
      <c r="I6" s="2">
        <v>1632</v>
      </c>
      <c r="J6" s="2">
        <v>4297</v>
      </c>
      <c r="K6" s="2">
        <v>4299</v>
      </c>
      <c r="L6" s="2">
        <v>4950</v>
      </c>
      <c r="M6" s="2"/>
      <c r="N6" s="2">
        <v>8721</v>
      </c>
      <c r="O6" s="2">
        <f>L6+N6</f>
        <v>13671</v>
      </c>
    </row>
    <row r="7" spans="1:15" x14ac:dyDescent="0.3">
      <c r="A7" s="4">
        <v>5</v>
      </c>
      <c r="B7" s="2" t="s">
        <v>34</v>
      </c>
      <c r="C7" s="2">
        <v>0</v>
      </c>
      <c r="D7" s="2">
        <v>141</v>
      </c>
      <c r="E7" s="2">
        <v>189</v>
      </c>
      <c r="F7" s="2">
        <v>341</v>
      </c>
      <c r="G7" s="2">
        <v>604</v>
      </c>
      <c r="H7" s="3">
        <v>1141</v>
      </c>
      <c r="I7" s="2">
        <v>2267</v>
      </c>
      <c r="J7" s="2">
        <v>4548</v>
      </c>
      <c r="K7" s="2">
        <v>4711</v>
      </c>
      <c r="L7" s="2">
        <v>4818</v>
      </c>
      <c r="M7" s="2"/>
      <c r="N7" s="2">
        <v>108055</v>
      </c>
      <c r="O7" s="2">
        <f>L7+N7</f>
        <v>112873</v>
      </c>
    </row>
    <row r="8" spans="1:15" x14ac:dyDescent="0.3">
      <c r="A8" s="2">
        <v>6</v>
      </c>
      <c r="B8" s="2" t="s">
        <v>14</v>
      </c>
      <c r="C8" s="2">
        <v>61816</v>
      </c>
      <c r="D8" s="2">
        <v>431</v>
      </c>
      <c r="E8" s="2">
        <v>601</v>
      </c>
      <c r="F8" s="2">
        <v>926</v>
      </c>
      <c r="G8" s="2">
        <v>1324</v>
      </c>
      <c r="H8" s="2">
        <v>1843</v>
      </c>
      <c r="I8" s="2">
        <v>2081</v>
      </c>
      <c r="J8" s="2">
        <v>3661</v>
      </c>
      <c r="K8" s="2">
        <v>3697</v>
      </c>
      <c r="L8" s="2">
        <v>3697</v>
      </c>
      <c r="M8" s="2"/>
      <c r="N8" s="2">
        <v>33956</v>
      </c>
      <c r="O8" s="2">
        <f>L8+N8</f>
        <v>37653</v>
      </c>
    </row>
    <row r="9" spans="1:15" x14ac:dyDescent="0.3">
      <c r="A9" s="2">
        <v>14</v>
      </c>
      <c r="B9" s="2" t="s">
        <v>35</v>
      </c>
      <c r="C9" s="2">
        <v>0</v>
      </c>
      <c r="D9" s="2">
        <v>79</v>
      </c>
      <c r="E9" s="2">
        <v>131</v>
      </c>
      <c r="F9" s="2">
        <v>227</v>
      </c>
      <c r="G9" s="2">
        <v>503</v>
      </c>
      <c r="H9" s="3">
        <v>986</v>
      </c>
      <c r="I9" s="2">
        <v>1393</v>
      </c>
      <c r="J9" s="2">
        <v>3282</v>
      </c>
      <c r="K9" s="2">
        <v>3451</v>
      </c>
      <c r="L9" s="2">
        <v>3509</v>
      </c>
      <c r="M9" s="2"/>
      <c r="N9" s="2">
        <v>102919</v>
      </c>
      <c r="O9" s="2">
        <f>L9+N9</f>
        <v>106428</v>
      </c>
    </row>
    <row r="10" spans="1:15" x14ac:dyDescent="0.3">
      <c r="A10" s="2">
        <v>3</v>
      </c>
      <c r="B10" s="2" t="s">
        <v>21</v>
      </c>
      <c r="C10" s="2">
        <v>614</v>
      </c>
      <c r="D10" s="2">
        <v>252</v>
      </c>
      <c r="E10" s="2">
        <v>414</v>
      </c>
      <c r="F10" s="3">
        <v>756</v>
      </c>
      <c r="G10" s="2">
        <v>1070</v>
      </c>
      <c r="H10" s="2">
        <v>1412</v>
      </c>
      <c r="I10" s="2">
        <v>2417</v>
      </c>
      <c r="J10" s="2">
        <v>2696</v>
      </c>
      <c r="K10" s="2">
        <v>2787</v>
      </c>
      <c r="L10" s="2">
        <v>2901</v>
      </c>
      <c r="M10" s="2"/>
      <c r="N10" s="2">
        <v>16639</v>
      </c>
      <c r="O10" s="2">
        <f>L10+N10</f>
        <v>19540</v>
      </c>
    </row>
    <row r="11" spans="1:15" x14ac:dyDescent="0.3">
      <c r="A11" s="2">
        <v>8</v>
      </c>
      <c r="B11" s="2" t="s">
        <v>13</v>
      </c>
      <c r="C11" s="2">
        <v>0</v>
      </c>
      <c r="D11" s="2">
        <v>130</v>
      </c>
      <c r="E11" s="2">
        <v>180</v>
      </c>
      <c r="F11" s="2">
        <v>425</v>
      </c>
      <c r="G11" s="2">
        <v>575</v>
      </c>
      <c r="H11" s="2">
        <v>670</v>
      </c>
      <c r="I11" s="2">
        <v>875</v>
      </c>
      <c r="J11" s="2">
        <v>2035</v>
      </c>
      <c r="K11" s="2">
        <v>2270</v>
      </c>
      <c r="L11" s="3">
        <v>2400</v>
      </c>
      <c r="M11" s="2"/>
      <c r="N11" s="2">
        <v>12285</v>
      </c>
      <c r="O11" s="2">
        <f>L11+N11</f>
        <v>14685</v>
      </c>
    </row>
    <row r="12" spans="1:15" x14ac:dyDescent="0.3">
      <c r="A12" s="2">
        <v>11</v>
      </c>
      <c r="B12" s="2" t="s">
        <v>19</v>
      </c>
      <c r="C12" s="2">
        <v>0</v>
      </c>
      <c r="D12" s="2">
        <v>120</v>
      </c>
      <c r="E12" s="2">
        <v>235</v>
      </c>
      <c r="F12" s="2">
        <v>400</v>
      </c>
      <c r="G12" s="2">
        <v>525</v>
      </c>
      <c r="H12" s="2">
        <v>775</v>
      </c>
      <c r="I12" s="2">
        <v>1103</v>
      </c>
      <c r="J12" s="2">
        <v>2035</v>
      </c>
      <c r="K12" s="2">
        <v>2106</v>
      </c>
      <c r="L12" s="2">
        <v>2272</v>
      </c>
      <c r="M12" s="2"/>
      <c r="N12" s="2">
        <v>16030</v>
      </c>
      <c r="O12" s="2">
        <f>L12+N12</f>
        <v>18302</v>
      </c>
    </row>
    <row r="13" spans="1:15" x14ac:dyDescent="0.3">
      <c r="A13" s="2">
        <v>2</v>
      </c>
      <c r="B13" s="2" t="s">
        <v>15</v>
      </c>
      <c r="C13" s="2">
        <v>0</v>
      </c>
      <c r="D13" s="2">
        <v>155</v>
      </c>
      <c r="E13" s="2">
        <v>317</v>
      </c>
      <c r="F13" s="2">
        <v>705</v>
      </c>
      <c r="G13" s="2">
        <v>804</v>
      </c>
      <c r="H13" s="2">
        <v>804</v>
      </c>
      <c r="I13" s="2">
        <v>1312</v>
      </c>
      <c r="J13" s="2">
        <v>2008</v>
      </c>
      <c r="K13" s="2">
        <v>2112</v>
      </c>
      <c r="L13" s="2">
        <v>2212</v>
      </c>
      <c r="M13" s="2"/>
      <c r="N13" s="2">
        <v>41767</v>
      </c>
      <c r="O13" s="2">
        <f>L13+N13</f>
        <v>43979</v>
      </c>
    </row>
    <row r="14" spans="1:15" x14ac:dyDescent="0.3">
      <c r="A14" s="2">
        <v>4</v>
      </c>
      <c r="B14" s="2" t="s">
        <v>16</v>
      </c>
      <c r="C14" s="2">
        <v>27208</v>
      </c>
      <c r="D14" s="2">
        <v>41</v>
      </c>
      <c r="E14" s="2">
        <v>54</v>
      </c>
      <c r="F14" s="3">
        <v>143</v>
      </c>
      <c r="G14" s="2">
        <v>294</v>
      </c>
      <c r="H14" s="2">
        <v>518</v>
      </c>
      <c r="I14" s="2">
        <v>677</v>
      </c>
      <c r="J14" s="2">
        <v>1191</v>
      </c>
      <c r="K14" s="2">
        <v>1460</v>
      </c>
      <c r="L14" s="2">
        <v>1603</v>
      </c>
      <c r="M14" s="2"/>
      <c r="N14" s="2">
        <v>21257</v>
      </c>
      <c r="O14" s="2">
        <f>L14+N14</f>
        <v>22860</v>
      </c>
    </row>
    <row r="15" spans="1:15" x14ac:dyDescent="0.3">
      <c r="A15" s="2">
        <v>13</v>
      </c>
      <c r="B15" s="2" t="s">
        <v>26</v>
      </c>
      <c r="C15" s="2">
        <v>0</v>
      </c>
      <c r="D15" s="2">
        <v>110</v>
      </c>
      <c r="E15" s="2">
        <v>234</v>
      </c>
      <c r="F15" s="2">
        <v>545</v>
      </c>
      <c r="G15" s="2">
        <v>856</v>
      </c>
      <c r="H15" s="2">
        <v>972</v>
      </c>
      <c r="I15" s="2">
        <v>999</v>
      </c>
      <c r="J15" s="2">
        <v>1211</v>
      </c>
      <c r="K15" s="2">
        <v>1297</v>
      </c>
      <c r="L15" s="2">
        <v>1365</v>
      </c>
      <c r="M15" s="2"/>
      <c r="N15" s="2">
        <v>31300</v>
      </c>
      <c r="O15" s="2">
        <f>L15+N15</f>
        <v>32665</v>
      </c>
    </row>
    <row r="16" spans="1:15" x14ac:dyDescent="0.3">
      <c r="A16" s="2">
        <v>12</v>
      </c>
      <c r="B16" s="2" t="s">
        <v>17</v>
      </c>
      <c r="C16" s="2">
        <v>0</v>
      </c>
      <c r="D16" s="3">
        <v>142</v>
      </c>
      <c r="E16" s="2">
        <v>241</v>
      </c>
      <c r="F16" s="2">
        <v>314</v>
      </c>
      <c r="G16" s="3">
        <v>348</v>
      </c>
      <c r="H16" s="2">
        <v>456</v>
      </c>
      <c r="I16" s="2">
        <v>508</v>
      </c>
      <c r="J16" s="2">
        <v>508</v>
      </c>
      <c r="K16" s="3">
        <v>1014</v>
      </c>
      <c r="L16" s="2">
        <v>1014</v>
      </c>
      <c r="M16" s="2"/>
      <c r="N16" s="2">
        <v>13807</v>
      </c>
      <c r="O16" s="2">
        <f>L16+N16</f>
        <v>14821</v>
      </c>
    </row>
    <row r="17" spans="1:15" x14ac:dyDescent="0.3">
      <c r="A17" s="2">
        <v>16</v>
      </c>
      <c r="B17" s="2" t="s">
        <v>25</v>
      </c>
      <c r="C17" s="2">
        <v>5910</v>
      </c>
      <c r="D17" s="2">
        <v>40</v>
      </c>
      <c r="E17" s="6">
        <v>45</v>
      </c>
      <c r="F17" s="6">
        <v>45</v>
      </c>
      <c r="G17" s="2">
        <v>80</v>
      </c>
      <c r="H17" s="2">
        <v>110</v>
      </c>
      <c r="I17" s="2">
        <v>305</v>
      </c>
      <c r="J17" s="2">
        <v>305</v>
      </c>
      <c r="K17" s="2">
        <v>305</v>
      </c>
      <c r="L17" s="2">
        <v>305</v>
      </c>
      <c r="M17" s="2"/>
      <c r="N17" s="2">
        <v>3281</v>
      </c>
      <c r="O17" s="2">
        <f>L17+N17</f>
        <v>3586</v>
      </c>
    </row>
    <row r="18" spans="1:15" x14ac:dyDescent="0.3">
      <c r="A18" s="4">
        <v>15</v>
      </c>
      <c r="B18" s="2" t="s">
        <v>28</v>
      </c>
      <c r="C18" s="2">
        <v>11815</v>
      </c>
      <c r="D18" s="2">
        <v>6</v>
      </c>
      <c r="E18" s="2">
        <v>8</v>
      </c>
      <c r="F18" s="2">
        <v>30</v>
      </c>
      <c r="G18" s="2">
        <v>42</v>
      </c>
      <c r="H18" s="2">
        <v>53</v>
      </c>
      <c r="I18" s="2">
        <v>70</v>
      </c>
      <c r="J18" s="2">
        <v>118</v>
      </c>
      <c r="K18" s="2">
        <v>155</v>
      </c>
      <c r="L18" s="2">
        <v>181</v>
      </c>
      <c r="M18" s="2"/>
      <c r="N18" s="2">
        <v>527</v>
      </c>
      <c r="O18" s="2">
        <f>L18+N18</f>
        <v>708</v>
      </c>
    </row>
    <row r="20" spans="1:15" ht="21" x14ac:dyDescent="0.4">
      <c r="A20" s="5" t="s">
        <v>45</v>
      </c>
      <c r="B20" s="5"/>
      <c r="C20" s="5"/>
      <c r="D20" s="5"/>
    </row>
    <row r="21" spans="1:15" x14ac:dyDescent="0.3">
      <c r="A21" s="2" t="s">
        <v>32</v>
      </c>
      <c r="B21" s="2" t="s">
        <v>1</v>
      </c>
      <c r="C21" s="2" t="s">
        <v>2</v>
      </c>
      <c r="D21" s="2" t="s">
        <v>3</v>
      </c>
      <c r="E21" s="2" t="s">
        <v>4</v>
      </c>
      <c r="F21" s="2" t="s">
        <v>5</v>
      </c>
      <c r="G21" s="2" t="s">
        <v>6</v>
      </c>
      <c r="H21" s="2" t="s">
        <v>33</v>
      </c>
      <c r="I21" s="2" t="s">
        <v>8</v>
      </c>
      <c r="J21" s="2" t="s">
        <v>9</v>
      </c>
      <c r="K21" s="2" t="s">
        <v>10</v>
      </c>
      <c r="L21" s="2" t="s">
        <v>11</v>
      </c>
      <c r="M21" s="2" t="s">
        <v>12</v>
      </c>
      <c r="N21" s="2" t="s">
        <v>41</v>
      </c>
      <c r="O21" s="2" t="s">
        <v>42</v>
      </c>
    </row>
    <row r="22" spans="1:15" x14ac:dyDescent="0.3">
      <c r="A22" s="2">
        <v>4</v>
      </c>
      <c r="B22" s="2" t="s">
        <v>15</v>
      </c>
      <c r="C22" s="2">
        <v>0</v>
      </c>
      <c r="D22" s="2">
        <v>801</v>
      </c>
      <c r="E22" s="2">
        <v>801</v>
      </c>
      <c r="F22" s="2">
        <v>801</v>
      </c>
      <c r="G22" s="2">
        <v>801</v>
      </c>
      <c r="H22" s="2">
        <v>801</v>
      </c>
      <c r="I22" s="2">
        <v>868</v>
      </c>
      <c r="J22" s="2">
        <v>2753</v>
      </c>
      <c r="K22" s="2">
        <v>3490</v>
      </c>
      <c r="L22" s="2">
        <v>4260</v>
      </c>
      <c r="M22" s="2"/>
      <c r="N22" s="2">
        <v>37741</v>
      </c>
      <c r="O22" s="2">
        <f>L22+N22</f>
        <v>42001</v>
      </c>
    </row>
    <row r="23" spans="1:15" x14ac:dyDescent="0.3">
      <c r="A23" s="2">
        <v>1</v>
      </c>
      <c r="B23" s="2" t="s">
        <v>28</v>
      </c>
      <c r="C23" s="2">
        <v>24152</v>
      </c>
      <c r="D23" s="2">
        <v>288</v>
      </c>
      <c r="E23" s="2">
        <v>454</v>
      </c>
      <c r="F23" s="2">
        <v>770</v>
      </c>
      <c r="G23" s="2">
        <v>1189</v>
      </c>
      <c r="H23" s="2">
        <v>1381</v>
      </c>
      <c r="I23" s="2">
        <v>1709</v>
      </c>
      <c r="J23" s="2">
        <v>2982</v>
      </c>
      <c r="K23" s="2">
        <v>3313</v>
      </c>
      <c r="L23" s="2">
        <v>3685</v>
      </c>
      <c r="M23" s="2"/>
      <c r="N23" s="2">
        <v>3709</v>
      </c>
      <c r="O23" s="2">
        <f>L23+N23</f>
        <v>7394</v>
      </c>
    </row>
    <row r="24" spans="1:15" x14ac:dyDescent="0.3">
      <c r="A24" s="2">
        <v>2</v>
      </c>
      <c r="B24" s="2" t="s">
        <v>20</v>
      </c>
      <c r="C24" s="2">
        <v>8100</v>
      </c>
      <c r="D24" s="6">
        <v>575</v>
      </c>
      <c r="E24" s="2">
        <v>821</v>
      </c>
      <c r="F24" s="2">
        <v>1045</v>
      </c>
      <c r="G24" s="2">
        <v>1253</v>
      </c>
      <c r="H24" s="2">
        <v>1624</v>
      </c>
      <c r="I24" s="2">
        <v>1791</v>
      </c>
      <c r="J24" s="2">
        <v>2148</v>
      </c>
      <c r="K24" s="2">
        <v>2302</v>
      </c>
      <c r="L24" s="2">
        <v>2377</v>
      </c>
      <c r="M24" s="2"/>
      <c r="N24" s="2">
        <v>54564</v>
      </c>
      <c r="O24" s="2">
        <f>L24+N24</f>
        <v>56941</v>
      </c>
    </row>
    <row r="25" spans="1:15" x14ac:dyDescent="0.3">
      <c r="A25" s="2">
        <v>3</v>
      </c>
      <c r="B25" s="2" t="s">
        <v>19</v>
      </c>
      <c r="C25" s="2">
        <v>0</v>
      </c>
      <c r="D25" s="2">
        <v>645</v>
      </c>
      <c r="E25" s="2">
        <v>1070</v>
      </c>
      <c r="F25" s="2">
        <v>1070</v>
      </c>
      <c r="G25" s="2">
        <v>1150</v>
      </c>
      <c r="H25" s="2">
        <v>1240</v>
      </c>
      <c r="I25" s="2">
        <v>1314</v>
      </c>
      <c r="J25" s="2">
        <v>1569</v>
      </c>
      <c r="K25" s="2">
        <v>1569</v>
      </c>
      <c r="L25" s="2">
        <v>1569</v>
      </c>
      <c r="M25" s="2"/>
      <c r="N25" s="2">
        <v>20862</v>
      </c>
      <c r="O25" s="2">
        <f>L25+N25</f>
        <v>22431</v>
      </c>
    </row>
    <row r="26" spans="1:15" x14ac:dyDescent="0.3">
      <c r="A26" s="2">
        <v>5</v>
      </c>
      <c r="B26" s="2" t="s">
        <v>39</v>
      </c>
      <c r="C26" s="2">
        <v>0</v>
      </c>
      <c r="D26" s="2">
        <v>761</v>
      </c>
      <c r="E26" s="2">
        <v>1204</v>
      </c>
      <c r="F26" s="2">
        <v>1204</v>
      </c>
      <c r="G26" s="2">
        <v>1204</v>
      </c>
      <c r="H26" s="2">
        <v>1204</v>
      </c>
      <c r="I26" s="2">
        <v>1204</v>
      </c>
      <c r="J26" s="2">
        <v>1204</v>
      </c>
      <c r="K26" s="2">
        <v>1204</v>
      </c>
      <c r="L26" s="2">
        <v>1278</v>
      </c>
      <c r="M26" s="2"/>
      <c r="N26" s="2">
        <v>31881</v>
      </c>
      <c r="O26" s="2">
        <f>L26+N26</f>
        <v>33159</v>
      </c>
    </row>
    <row r="27" spans="1:15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21" x14ac:dyDescent="0.4">
      <c r="A28" s="5" t="s">
        <v>46</v>
      </c>
    </row>
    <row r="29" spans="1:15" x14ac:dyDescent="0.3">
      <c r="A29" s="2" t="s">
        <v>32</v>
      </c>
      <c r="B29" s="2" t="s">
        <v>1</v>
      </c>
      <c r="C29" s="2" t="s">
        <v>2</v>
      </c>
      <c r="D29" s="2" t="s">
        <v>3</v>
      </c>
      <c r="E29" s="2" t="s">
        <v>4</v>
      </c>
      <c r="F29" s="2" t="s">
        <v>5</v>
      </c>
      <c r="G29" s="2" t="s">
        <v>6</v>
      </c>
      <c r="H29" s="2" t="s">
        <v>33</v>
      </c>
      <c r="I29" s="2" t="s">
        <v>8</v>
      </c>
      <c r="J29" s="2" t="s">
        <v>9</v>
      </c>
      <c r="K29" s="2" t="s">
        <v>10</v>
      </c>
      <c r="L29" s="2" t="s">
        <v>11</v>
      </c>
      <c r="M29" s="2" t="s">
        <v>12</v>
      </c>
      <c r="N29" s="2" t="s">
        <v>41</v>
      </c>
      <c r="O29" s="2" t="s">
        <v>42</v>
      </c>
    </row>
    <row r="30" spans="1:15" x14ac:dyDescent="0.3">
      <c r="A30" s="2">
        <v>1</v>
      </c>
      <c r="B30" s="2" t="s">
        <v>37</v>
      </c>
      <c r="C30" s="2">
        <v>0</v>
      </c>
      <c r="D30" s="2">
        <v>281</v>
      </c>
      <c r="E30" s="2">
        <v>322</v>
      </c>
      <c r="F30" s="2">
        <v>322</v>
      </c>
      <c r="G30" s="2">
        <v>483</v>
      </c>
      <c r="H30" s="3">
        <v>1023</v>
      </c>
      <c r="I30" s="2">
        <v>1765</v>
      </c>
      <c r="J30" s="2">
        <v>4204</v>
      </c>
      <c r="K30" s="2">
        <v>4398</v>
      </c>
      <c r="L30" s="2">
        <v>4472</v>
      </c>
      <c r="M30" s="2"/>
      <c r="N30" s="2">
        <v>130504</v>
      </c>
      <c r="O30" s="2">
        <f>L30+N30</f>
        <v>134976</v>
      </c>
    </row>
    <row r="31" spans="1:15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</sheetData>
  <sortState xmlns:xlrd2="http://schemas.microsoft.com/office/spreadsheetml/2017/richdata2" ref="A22:O26">
    <sortCondition descending="1" ref="L22:L26"/>
  </sortState>
  <phoneticPr fontId="5" type="noConversion"/>
  <pageMargins left="0.31496062992125984" right="0.31496062992125984" top="0.74803149606299213" bottom="0.74803149606299213" header="0.31496062992125984" footer="0.31496062992125984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41216A-107A-4ACD-AED1-4CB44C4D3203}">
  <dimension ref="A1:P3"/>
  <sheetViews>
    <sheetView workbookViewId="0">
      <selection activeCell="B3" sqref="B3:O3"/>
    </sheetView>
  </sheetViews>
  <sheetFormatPr defaultRowHeight="14.4" x14ac:dyDescent="0.3"/>
  <cols>
    <col min="1" max="1" width="2" bestFit="1" customWidth="1"/>
    <col min="2" max="2" width="19.33203125" bestFit="1" customWidth="1"/>
    <col min="3" max="3" width="6" bestFit="1" customWidth="1"/>
    <col min="4" max="5" width="4" bestFit="1" customWidth="1"/>
    <col min="6" max="10" width="5" bestFit="1" customWidth="1"/>
    <col min="14" max="15" width="6" bestFit="1" customWidth="1"/>
  </cols>
  <sheetData>
    <row r="1" spans="1:16" x14ac:dyDescent="0.3">
      <c r="A1" s="2">
        <v>3</v>
      </c>
      <c r="B1" s="2" t="s">
        <v>38</v>
      </c>
      <c r="C1" s="2">
        <v>37412</v>
      </c>
      <c r="D1" s="2">
        <v>231</v>
      </c>
      <c r="E1" s="2">
        <v>690</v>
      </c>
      <c r="F1" s="2">
        <v>1018</v>
      </c>
      <c r="G1" s="2">
        <v>1103</v>
      </c>
      <c r="H1" s="2">
        <v>1367</v>
      </c>
      <c r="I1" s="2">
        <v>1547</v>
      </c>
      <c r="J1" s="2">
        <v>2367</v>
      </c>
      <c r="K1" s="2"/>
      <c r="L1" s="2"/>
      <c r="M1" s="2"/>
      <c r="N1" s="2">
        <v>20153</v>
      </c>
      <c r="O1" s="2">
        <f t="shared" ref="O1:O2" si="0">J1+N1</f>
        <v>22520</v>
      </c>
      <c r="P1" t="s">
        <v>40</v>
      </c>
    </row>
    <row r="2" spans="1:16" x14ac:dyDescent="0.3">
      <c r="A2" s="2">
        <v>1</v>
      </c>
      <c r="B2" s="2" t="s">
        <v>31</v>
      </c>
      <c r="C2" s="2">
        <v>96544</v>
      </c>
      <c r="D2" s="2">
        <v>541</v>
      </c>
      <c r="E2" s="2">
        <v>781</v>
      </c>
      <c r="F2" s="2">
        <v>1397</v>
      </c>
      <c r="G2" s="2">
        <v>2355</v>
      </c>
      <c r="H2" s="2">
        <v>3232</v>
      </c>
      <c r="I2" s="2">
        <v>4333</v>
      </c>
      <c r="J2" s="2"/>
      <c r="K2" s="2"/>
      <c r="L2" s="2"/>
      <c r="M2" s="2"/>
      <c r="N2" s="2">
        <v>97696</v>
      </c>
      <c r="O2" s="2">
        <f t="shared" si="0"/>
        <v>97696</v>
      </c>
    </row>
    <row r="3" spans="1:16" x14ac:dyDescent="0.3">
      <c r="B3" s="2" t="s">
        <v>24</v>
      </c>
      <c r="C3" s="2">
        <v>0</v>
      </c>
      <c r="D3" s="6">
        <v>0</v>
      </c>
      <c r="E3" s="2">
        <v>0</v>
      </c>
      <c r="F3" s="6">
        <v>0</v>
      </c>
      <c r="G3" s="2">
        <v>0</v>
      </c>
      <c r="H3" s="2">
        <v>0</v>
      </c>
      <c r="I3" s="2">
        <v>0</v>
      </c>
      <c r="J3" s="2">
        <v>0</v>
      </c>
      <c r="K3" s="2"/>
      <c r="L3" s="2"/>
      <c r="M3" s="2"/>
      <c r="N3" s="2">
        <f>SUM(I3+O3)</f>
        <v>223933</v>
      </c>
      <c r="O3" s="2">
        <v>223933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RACE</vt:lpstr>
      <vt:lpstr>A.T.B. EN D.B.</vt:lpstr>
      <vt:lpstr>VERWIJDERD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 van Bruggen</dc:creator>
  <cp:lastModifiedBy>Henriëtte Bremer-Krikken</cp:lastModifiedBy>
  <cp:lastPrinted>2022-04-19T09:17:13Z</cp:lastPrinted>
  <dcterms:created xsi:type="dcterms:W3CDTF">2019-10-31T19:59:18Z</dcterms:created>
  <dcterms:modified xsi:type="dcterms:W3CDTF">2022-12-04T15:23:18Z</dcterms:modified>
</cp:coreProperties>
</file>