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Exel\Peddelaars\2021\"/>
    </mc:Choice>
  </mc:AlternateContent>
  <xr:revisionPtr revIDLastSave="0" documentId="8_{550AFAE3-1393-49E0-B489-DF3E95C52EA6}" xr6:coauthVersionLast="47" xr6:coauthVersionMax="47" xr10:uidLastSave="{00000000-0000-0000-0000-000000000000}"/>
  <bookViews>
    <workbookView xWindow="-120" yWindow="-120" windowWidth="29040" windowHeight="15840" xr2:uid="{D1696D90-767F-4475-8868-FDBFF3D0EAE0}"/>
  </bookViews>
  <sheets>
    <sheet name="RACE" sheetId="1" r:id="rId1"/>
    <sheet name="A.T.B. EN D.B." sheetId="2" r:id="rId2"/>
    <sheet name="VERWIJDER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" i="2" l="1"/>
  <c r="N25" i="2"/>
  <c r="N26" i="2"/>
  <c r="N27" i="2"/>
  <c r="N28" i="2"/>
  <c r="N24" i="2"/>
  <c r="N4" i="2"/>
  <c r="N5" i="2"/>
  <c r="N6" i="2"/>
  <c r="N7" i="2"/>
  <c r="N9" i="2"/>
  <c r="N8" i="2"/>
  <c r="N10" i="2"/>
  <c r="N11" i="2"/>
  <c r="N12" i="2"/>
  <c r="N13" i="2"/>
  <c r="N14" i="2"/>
  <c r="N15" i="2"/>
  <c r="N16" i="2"/>
  <c r="N17" i="2"/>
  <c r="N18" i="2"/>
  <c r="N19" i="2"/>
  <c r="N20" i="2"/>
  <c r="N3" i="2"/>
  <c r="N20" i="1"/>
  <c r="N13" i="1"/>
  <c r="N12" i="1"/>
  <c r="N15" i="1"/>
  <c r="N21" i="1"/>
  <c r="N14" i="1"/>
  <c r="N17" i="1"/>
  <c r="N7" i="1"/>
  <c r="N6" i="1"/>
  <c r="N18" i="1"/>
  <c r="N8" i="1"/>
  <c r="N5" i="1"/>
  <c r="N3" i="1"/>
  <c r="N10" i="1"/>
  <c r="N4" i="1"/>
  <c r="N19" i="1"/>
  <c r="N9" i="1"/>
  <c r="N16" i="1"/>
  <c r="N11" i="1"/>
  <c r="N3" i="3"/>
  <c r="O2" i="3"/>
  <c r="O1" i="3"/>
</calcChain>
</file>

<file path=xl/sharedStrings.xml><?xml version="1.0" encoding="utf-8"?>
<sst xmlns="http://schemas.openxmlformats.org/spreadsheetml/2006/main" count="115" uniqueCount="50">
  <si>
    <t>No</t>
  </si>
  <si>
    <t>SENIOREN</t>
  </si>
  <si>
    <t>BEGIN</t>
  </si>
  <si>
    <t>JAN</t>
  </si>
  <si>
    <t>FEBR</t>
  </si>
  <si>
    <t>MRT</t>
  </si>
  <si>
    <t>APR</t>
  </si>
  <si>
    <t>MEI</t>
  </si>
  <si>
    <t>JUNI</t>
  </si>
  <si>
    <t>SEPT</t>
  </si>
  <si>
    <t>OKT</t>
  </si>
  <si>
    <t>NOV</t>
  </si>
  <si>
    <t>DEC</t>
  </si>
  <si>
    <t>SMIDT, T.G.</t>
  </si>
  <si>
    <t>TERBRAAK, J.A.</t>
  </si>
  <si>
    <t>NUIL, J. VAN</t>
  </si>
  <si>
    <t>BENJAMINS, A.</t>
  </si>
  <si>
    <t>BOS, J.</t>
  </si>
  <si>
    <t>TIELKEN, H.</t>
  </si>
  <si>
    <t>WILTING, J.J.</t>
  </si>
  <si>
    <t>BRUINS, H.</t>
  </si>
  <si>
    <t>BREMER, H.</t>
  </si>
  <si>
    <t>BROEKROELOFS, E.</t>
  </si>
  <si>
    <t>GIJSBERTSE, G.</t>
  </si>
  <si>
    <t>GROEN, J.</t>
  </si>
  <si>
    <t>HENDRIKS, E.J.</t>
  </si>
  <si>
    <t>ZANTINGH, J.</t>
  </si>
  <si>
    <t>BOELEN, J.</t>
  </si>
  <si>
    <t>BRUGGEN, K. VAN</t>
  </si>
  <si>
    <t>VRIES, R. DE</t>
  </si>
  <si>
    <t>VEENSTRA, A.</t>
  </si>
  <si>
    <t>DIJKSTRA, P.</t>
  </si>
  <si>
    <t>UITERW. WINKEL, J.</t>
  </si>
  <si>
    <t>TERBRAAK,. MW. A.C.</t>
  </si>
  <si>
    <t>N0</t>
  </si>
  <si>
    <t xml:space="preserve">MEI </t>
  </si>
  <si>
    <t>SIJKEN, A.</t>
  </si>
  <si>
    <t>SIJKEN, J.</t>
  </si>
  <si>
    <t>UITERWIJK WINKEL, J.</t>
  </si>
  <si>
    <t>SIJKEN, MW F.</t>
  </si>
  <si>
    <t>TERBRAAK, MW A.C.</t>
  </si>
  <si>
    <t>WB 20</t>
  </si>
  <si>
    <t>DUINKERKEN, H.</t>
  </si>
  <si>
    <t>afgezegd omdat stand m.i. niet klopt in september 2020.</t>
  </si>
  <si>
    <t>CLUBCOMPETITIE 2021 RACE-KILOMETERS</t>
  </si>
  <si>
    <t>WB 21</t>
  </si>
  <si>
    <t>CLUBCOMPETITIE 2021 DIKKE BANDEN-KM HEREN</t>
  </si>
  <si>
    <t>CLUBCOMPETITIE 2021 A.T.B.-KM HEREN</t>
  </si>
  <si>
    <t>CLUBCOMPETITE 2021 DIKKEBANDEN-KM DAMES</t>
  </si>
  <si>
    <t>N.I.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</si>
</sst>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1" xfId="0" applyFont="1" applyBorder="1"/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right"/>
    </xf>
    <xf numFmtId="0" fontId="2" fillId="0" borderId="1" xfId="0" applyFont="1" applyFill="1" applyBorder="1"/>
    <xf numFmtId="0" fontId="2" fillId="0" borderId="0" xfId="0" applyFont="1" applyFill="1" applyBorder="1"/>
    <xf numFmtId="0" fontId="3" fillId="0" borderId="2" xfId="0" applyFont="1" applyBorder="1"/>
  </cellXfs>
  <cellStyles count="2">
    <cellStyle name="Standaard" xfId="0" builtinId="0"/>
    <cellStyle name="Standaard 2" xfId="1" xr:uid="{E6436E4C-A560-483D-8C7B-FB24FA52A1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B8EC9-FE7E-459F-B6BF-A95545C3131D}">
  <dimension ref="A1:O24"/>
  <sheetViews>
    <sheetView tabSelected="1" workbookViewId="0">
      <selection activeCell="D29" sqref="D29"/>
    </sheetView>
  </sheetViews>
  <sheetFormatPr defaultRowHeight="15" x14ac:dyDescent="0.25"/>
  <cols>
    <col min="1" max="1" width="4.140625" customWidth="1"/>
    <col min="2" max="2" width="20" customWidth="1"/>
    <col min="3" max="3" width="7" bestFit="1" customWidth="1"/>
    <col min="4" max="4" width="5" bestFit="1" customWidth="1"/>
    <col min="5" max="5" width="5.28515625" bestFit="1" customWidth="1"/>
    <col min="6" max="9" width="5" bestFit="1" customWidth="1"/>
    <col min="10" max="11" width="6" bestFit="1" customWidth="1"/>
    <col min="12" max="12" width="5.140625" bestFit="1" customWidth="1"/>
    <col min="13" max="13" width="6" bestFit="1" customWidth="1"/>
    <col min="14" max="15" width="7" bestFit="1" customWidth="1"/>
  </cols>
  <sheetData>
    <row r="1" spans="1:15" ht="21" x14ac:dyDescent="0.35">
      <c r="A1" s="8" t="s">
        <v>44</v>
      </c>
      <c r="B1" s="8"/>
      <c r="C1" s="8"/>
      <c r="D1" s="8"/>
      <c r="E1" s="2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45</v>
      </c>
      <c r="O2" s="3" t="s">
        <v>41</v>
      </c>
    </row>
    <row r="3" spans="1:15" x14ac:dyDescent="0.25">
      <c r="A3" s="3">
        <v>1</v>
      </c>
      <c r="B3" s="3" t="s">
        <v>14</v>
      </c>
      <c r="C3" s="3">
        <v>112097</v>
      </c>
      <c r="D3" s="9">
        <v>0</v>
      </c>
      <c r="E3" s="3">
        <v>486</v>
      </c>
      <c r="F3" s="3">
        <v>1986</v>
      </c>
      <c r="G3" s="3">
        <v>2833</v>
      </c>
      <c r="H3" s="3">
        <v>3325</v>
      </c>
      <c r="I3" s="3">
        <v>5051</v>
      </c>
      <c r="J3" s="3">
        <v>8715</v>
      </c>
      <c r="K3" s="3">
        <v>9202</v>
      </c>
      <c r="L3" s="3">
        <v>9628</v>
      </c>
      <c r="M3" s="3">
        <v>9761</v>
      </c>
      <c r="N3" s="3">
        <f>SUM(M3+O3)</f>
        <v>136787</v>
      </c>
      <c r="O3" s="3">
        <v>127026</v>
      </c>
    </row>
    <row r="4" spans="1:15" x14ac:dyDescent="0.25">
      <c r="A4" s="3">
        <v>2</v>
      </c>
      <c r="B4" s="3" t="s">
        <v>32</v>
      </c>
      <c r="C4" s="3">
        <v>0</v>
      </c>
      <c r="D4" s="9">
        <v>500</v>
      </c>
      <c r="E4" s="5">
        <v>900</v>
      </c>
      <c r="F4" s="3">
        <v>1000</v>
      </c>
      <c r="G4" s="3">
        <v>1800</v>
      </c>
      <c r="H4" s="3">
        <v>2400</v>
      </c>
      <c r="I4" s="3">
        <v>4100</v>
      </c>
      <c r="J4" s="9">
        <v>6000</v>
      </c>
      <c r="K4" s="3">
        <v>7300</v>
      </c>
      <c r="L4" s="3">
        <v>8000</v>
      </c>
      <c r="M4" s="3">
        <v>8422</v>
      </c>
      <c r="N4" s="3">
        <f>SUM(M4+O4)</f>
        <v>184792</v>
      </c>
      <c r="O4" s="3">
        <v>176370</v>
      </c>
    </row>
    <row r="5" spans="1:15" x14ac:dyDescent="0.25">
      <c r="A5" s="3">
        <v>3</v>
      </c>
      <c r="B5" s="3" t="s">
        <v>13</v>
      </c>
      <c r="C5" s="3">
        <v>0</v>
      </c>
      <c r="D5" s="9">
        <v>0</v>
      </c>
      <c r="E5" s="3">
        <v>130</v>
      </c>
      <c r="F5" s="3">
        <v>465</v>
      </c>
      <c r="G5" s="3">
        <v>1320</v>
      </c>
      <c r="H5" s="3">
        <v>2205</v>
      </c>
      <c r="I5" s="3">
        <v>3400</v>
      </c>
      <c r="J5" s="3">
        <v>7160</v>
      </c>
      <c r="K5" s="3">
        <v>8100</v>
      </c>
      <c r="L5" s="5">
        <v>8103</v>
      </c>
      <c r="M5" s="3">
        <v>8103</v>
      </c>
      <c r="N5" s="3">
        <f>SUM(M5+O5)</f>
        <v>277342</v>
      </c>
      <c r="O5" s="3">
        <v>269239</v>
      </c>
    </row>
    <row r="6" spans="1:15" x14ac:dyDescent="0.25">
      <c r="A6" s="3">
        <v>4</v>
      </c>
      <c r="B6" s="3" t="s">
        <v>23</v>
      </c>
      <c r="C6" s="3">
        <v>0</v>
      </c>
      <c r="D6" s="9">
        <v>213</v>
      </c>
      <c r="E6" s="3">
        <v>523</v>
      </c>
      <c r="F6" s="3">
        <v>1021</v>
      </c>
      <c r="G6" s="3">
        <v>1741</v>
      </c>
      <c r="H6" s="3">
        <v>2600</v>
      </c>
      <c r="I6" s="3">
        <v>3359</v>
      </c>
      <c r="J6" s="3">
        <v>6450</v>
      </c>
      <c r="K6" s="5">
        <v>7291</v>
      </c>
      <c r="L6" s="3">
        <v>7475</v>
      </c>
      <c r="M6" s="3">
        <v>7475</v>
      </c>
      <c r="N6" s="3">
        <f>SUM(M6+O6)</f>
        <v>112238</v>
      </c>
      <c r="O6" s="3">
        <v>104763</v>
      </c>
    </row>
    <row r="7" spans="1:15" x14ac:dyDescent="0.25">
      <c r="A7" s="7">
        <v>5</v>
      </c>
      <c r="B7" s="3" t="s">
        <v>42</v>
      </c>
      <c r="C7" s="3">
        <v>0</v>
      </c>
      <c r="D7" s="9">
        <v>71</v>
      </c>
      <c r="E7" s="3">
        <v>447</v>
      </c>
      <c r="F7" s="3">
        <v>1252</v>
      </c>
      <c r="G7" s="3">
        <v>2142</v>
      </c>
      <c r="H7" s="3">
        <v>2862</v>
      </c>
      <c r="I7" s="3">
        <v>3510</v>
      </c>
      <c r="J7" s="3">
        <v>6397</v>
      </c>
      <c r="K7" s="3">
        <v>7121</v>
      </c>
      <c r="L7" s="3">
        <v>7121</v>
      </c>
      <c r="M7" s="3">
        <v>7121</v>
      </c>
      <c r="N7" s="3">
        <f>SUM(M7+O7)</f>
        <v>12886</v>
      </c>
      <c r="O7" s="3">
        <v>5765</v>
      </c>
    </row>
    <row r="8" spans="1:15" x14ac:dyDescent="0.25">
      <c r="A8" s="3">
        <v>6</v>
      </c>
      <c r="B8" s="3" t="s">
        <v>15</v>
      </c>
      <c r="C8" s="3">
        <v>0</v>
      </c>
      <c r="D8" s="9">
        <v>127</v>
      </c>
      <c r="E8" s="3">
        <v>248</v>
      </c>
      <c r="F8" s="3">
        <v>567</v>
      </c>
      <c r="G8" s="3">
        <v>932</v>
      </c>
      <c r="H8" s="3">
        <v>1544</v>
      </c>
      <c r="I8" s="3">
        <v>2398</v>
      </c>
      <c r="J8" s="3">
        <v>4885</v>
      </c>
      <c r="K8" s="3">
        <v>5586</v>
      </c>
      <c r="L8" s="3">
        <v>5964</v>
      </c>
      <c r="M8" s="3">
        <v>6597</v>
      </c>
      <c r="N8" s="3">
        <f>SUM(M8+O8)</f>
        <v>238793</v>
      </c>
      <c r="O8" s="3">
        <v>232196</v>
      </c>
    </row>
    <row r="9" spans="1:15" x14ac:dyDescent="0.25">
      <c r="A9" s="3">
        <v>7</v>
      </c>
      <c r="B9" s="3" t="s">
        <v>19</v>
      </c>
      <c r="C9" s="3">
        <v>38131</v>
      </c>
      <c r="D9" s="9">
        <v>95</v>
      </c>
      <c r="E9" s="3">
        <v>443</v>
      </c>
      <c r="F9" s="3">
        <v>845</v>
      </c>
      <c r="G9" s="5" t="s">
        <v>49</v>
      </c>
      <c r="H9" s="3">
        <v>1907</v>
      </c>
      <c r="I9" s="3">
        <v>2829</v>
      </c>
      <c r="J9" s="3">
        <v>5114</v>
      </c>
      <c r="K9" s="3">
        <v>5845</v>
      </c>
      <c r="L9" s="9">
        <v>6099</v>
      </c>
      <c r="M9" s="3">
        <v>6099</v>
      </c>
      <c r="N9" s="3">
        <f>SUM(M9+O9)</f>
        <v>160001</v>
      </c>
      <c r="O9" s="3">
        <v>153902</v>
      </c>
    </row>
    <row r="10" spans="1:15" x14ac:dyDescent="0.25">
      <c r="A10" s="3">
        <v>8</v>
      </c>
      <c r="B10" s="3" t="s">
        <v>18</v>
      </c>
      <c r="C10" s="3">
        <v>0</v>
      </c>
      <c r="D10" s="9">
        <v>0</v>
      </c>
      <c r="E10" s="3">
        <v>0</v>
      </c>
      <c r="F10" s="3">
        <v>800</v>
      </c>
      <c r="G10" s="3">
        <v>1400</v>
      </c>
      <c r="H10" s="3">
        <v>1900</v>
      </c>
      <c r="I10" s="3">
        <v>2500</v>
      </c>
      <c r="J10" s="3">
        <v>4000</v>
      </c>
      <c r="K10" s="3">
        <v>4700</v>
      </c>
      <c r="L10" s="3">
        <v>5000</v>
      </c>
      <c r="M10" s="3">
        <v>5300</v>
      </c>
      <c r="N10" s="3">
        <f>SUM(M10+O10)</f>
        <v>450900</v>
      </c>
      <c r="O10" s="3">
        <v>445600</v>
      </c>
    </row>
    <row r="11" spans="1:15" x14ac:dyDescent="0.25">
      <c r="A11" s="3">
        <v>9</v>
      </c>
      <c r="B11" s="3" t="s">
        <v>16</v>
      </c>
      <c r="C11" s="3">
        <v>50477</v>
      </c>
      <c r="D11" s="3">
        <v>544</v>
      </c>
      <c r="E11" s="3">
        <v>832</v>
      </c>
      <c r="F11" s="5" t="s">
        <v>49</v>
      </c>
      <c r="G11" s="3">
        <v>2136</v>
      </c>
      <c r="H11" s="3">
        <v>2780</v>
      </c>
      <c r="I11" s="3">
        <v>3392</v>
      </c>
      <c r="J11" s="3">
        <v>4795</v>
      </c>
      <c r="K11" s="3">
        <v>4795</v>
      </c>
      <c r="L11" s="3">
        <v>4795</v>
      </c>
      <c r="M11" s="3">
        <v>4795</v>
      </c>
      <c r="N11" s="3">
        <f>SUM(M11+O11)</f>
        <v>127752</v>
      </c>
      <c r="O11" s="3">
        <v>122957</v>
      </c>
    </row>
    <row r="12" spans="1:15" x14ac:dyDescent="0.25">
      <c r="A12" s="7">
        <v>10</v>
      </c>
      <c r="B12" s="3" t="s">
        <v>21</v>
      </c>
      <c r="C12" s="3">
        <v>21672</v>
      </c>
      <c r="D12" s="9">
        <v>0</v>
      </c>
      <c r="E12" s="3">
        <v>0</v>
      </c>
      <c r="F12" s="3">
        <v>0</v>
      </c>
      <c r="G12" s="3">
        <v>501</v>
      </c>
      <c r="H12" s="3">
        <v>976</v>
      </c>
      <c r="I12" s="3">
        <v>1665</v>
      </c>
      <c r="J12" s="3">
        <v>3477</v>
      </c>
      <c r="K12" s="3">
        <v>4086</v>
      </c>
      <c r="L12" s="3">
        <v>4271</v>
      </c>
      <c r="M12" s="3">
        <v>4271</v>
      </c>
      <c r="N12" s="3">
        <f>SUM(M12+O12)</f>
        <v>42899</v>
      </c>
      <c r="O12" s="3">
        <v>38628</v>
      </c>
    </row>
    <row r="13" spans="1:15" x14ac:dyDescent="0.25">
      <c r="A13" s="3">
        <v>11</v>
      </c>
      <c r="B13" s="3" t="s">
        <v>17</v>
      </c>
      <c r="C13" s="3">
        <v>0</v>
      </c>
      <c r="D13" s="9">
        <v>0</v>
      </c>
      <c r="E13" s="3">
        <v>143</v>
      </c>
      <c r="F13" s="3">
        <v>530</v>
      </c>
      <c r="G13" s="5">
        <v>1028</v>
      </c>
      <c r="H13" s="3">
        <v>1417</v>
      </c>
      <c r="I13" s="3">
        <v>2198</v>
      </c>
      <c r="J13" s="3">
        <v>3085</v>
      </c>
      <c r="K13" s="5">
        <v>3380</v>
      </c>
      <c r="L13" s="3">
        <v>3483</v>
      </c>
      <c r="M13" s="3">
        <v>3483</v>
      </c>
      <c r="N13" s="3">
        <f>SUM(M13+O13)</f>
        <v>171107</v>
      </c>
      <c r="O13" s="3">
        <v>167624</v>
      </c>
    </row>
    <row r="14" spans="1:15" x14ac:dyDescent="0.25">
      <c r="A14" s="3">
        <v>12</v>
      </c>
      <c r="B14" s="3" t="s">
        <v>20</v>
      </c>
      <c r="C14" s="3">
        <v>0</v>
      </c>
      <c r="D14" s="9">
        <v>0</v>
      </c>
      <c r="E14" s="3">
        <v>0</v>
      </c>
      <c r="F14" s="3">
        <v>0</v>
      </c>
      <c r="G14" s="3">
        <v>605</v>
      </c>
      <c r="H14" s="3">
        <v>1105</v>
      </c>
      <c r="I14" s="3">
        <v>1700</v>
      </c>
      <c r="J14" s="3">
        <v>3015</v>
      </c>
      <c r="K14" s="3">
        <v>3480</v>
      </c>
      <c r="L14" s="3">
        <v>3480</v>
      </c>
      <c r="M14" s="3">
        <v>3480</v>
      </c>
      <c r="N14" s="3">
        <f>SUM(M14+O14)</f>
        <v>250285</v>
      </c>
      <c r="O14" s="3">
        <v>246805</v>
      </c>
    </row>
    <row r="15" spans="1:15" x14ac:dyDescent="0.25">
      <c r="A15" s="3">
        <v>13</v>
      </c>
      <c r="B15" s="3" t="s">
        <v>22</v>
      </c>
      <c r="C15" s="3">
        <v>0</v>
      </c>
      <c r="D15" s="9">
        <v>0</v>
      </c>
      <c r="E15" s="3">
        <v>279</v>
      </c>
      <c r="F15" s="3">
        <v>605</v>
      </c>
      <c r="G15" s="3">
        <v>921</v>
      </c>
      <c r="H15" s="3">
        <v>1084</v>
      </c>
      <c r="I15" s="3">
        <v>1847</v>
      </c>
      <c r="J15" s="3">
        <v>3400</v>
      </c>
      <c r="K15" s="3">
        <v>3400</v>
      </c>
      <c r="L15" s="3">
        <v>3400</v>
      </c>
      <c r="M15" s="3">
        <v>3400</v>
      </c>
      <c r="N15" s="3">
        <f>SUM(M15+O15)</f>
        <v>179098</v>
      </c>
      <c r="O15" s="3">
        <v>175698</v>
      </c>
    </row>
    <row r="16" spans="1:15" x14ac:dyDescent="0.25">
      <c r="A16" s="3">
        <v>14</v>
      </c>
      <c r="B16" s="3" t="s">
        <v>26</v>
      </c>
      <c r="C16" s="3">
        <v>792</v>
      </c>
      <c r="D16" s="9">
        <v>0</v>
      </c>
      <c r="E16" s="9">
        <v>27</v>
      </c>
      <c r="F16" s="9">
        <v>182</v>
      </c>
      <c r="G16" s="3">
        <v>261</v>
      </c>
      <c r="H16" s="3">
        <v>561</v>
      </c>
      <c r="I16" s="3">
        <v>1050</v>
      </c>
      <c r="J16" s="3">
        <v>2268</v>
      </c>
      <c r="K16" s="3">
        <v>2268</v>
      </c>
      <c r="L16" s="3">
        <v>2268</v>
      </c>
      <c r="M16" s="3">
        <v>2268</v>
      </c>
      <c r="N16" s="3">
        <f>SUM(M16+O16)</f>
        <v>115521</v>
      </c>
      <c r="O16" s="3">
        <v>113253</v>
      </c>
    </row>
    <row r="17" spans="1:15" x14ac:dyDescent="0.25">
      <c r="A17" s="7">
        <v>15</v>
      </c>
      <c r="B17" s="3" t="s">
        <v>31</v>
      </c>
      <c r="C17" s="3">
        <v>0</v>
      </c>
      <c r="D17" s="9">
        <v>0</v>
      </c>
      <c r="E17" s="3">
        <v>0</v>
      </c>
      <c r="F17" s="3">
        <v>0</v>
      </c>
      <c r="G17" s="9">
        <v>0</v>
      </c>
      <c r="H17" s="3">
        <v>0</v>
      </c>
      <c r="I17" s="5">
        <v>200</v>
      </c>
      <c r="J17" s="3">
        <v>1971</v>
      </c>
      <c r="K17" s="3">
        <v>1971</v>
      </c>
      <c r="L17" s="3">
        <v>1971</v>
      </c>
      <c r="M17" s="3">
        <v>1971</v>
      </c>
      <c r="N17" s="3">
        <f>SUM(M17+O17)</f>
        <v>64912</v>
      </c>
      <c r="O17" s="3">
        <v>62941</v>
      </c>
    </row>
    <row r="18" spans="1:15" x14ac:dyDescent="0.25">
      <c r="A18" s="3">
        <v>16</v>
      </c>
      <c r="B18" s="3" t="s">
        <v>24</v>
      </c>
      <c r="C18" s="3">
        <v>0</v>
      </c>
      <c r="D18" s="9">
        <v>0</v>
      </c>
      <c r="E18" s="3">
        <v>0</v>
      </c>
      <c r="F18" s="9">
        <v>0</v>
      </c>
      <c r="G18" s="9">
        <v>148</v>
      </c>
      <c r="H18" s="3">
        <v>336</v>
      </c>
      <c r="I18" s="3">
        <v>512</v>
      </c>
      <c r="J18" s="5" t="s">
        <v>49</v>
      </c>
      <c r="K18" s="3">
        <v>1023</v>
      </c>
      <c r="L18" s="3">
        <v>1128</v>
      </c>
      <c r="M18" s="3">
        <v>1128</v>
      </c>
      <c r="N18" s="3">
        <f>SUM(M18+O18)</f>
        <v>54441</v>
      </c>
      <c r="O18" s="3">
        <v>53313</v>
      </c>
    </row>
    <row r="19" spans="1:15" x14ac:dyDescent="0.25">
      <c r="A19" s="3">
        <v>17</v>
      </c>
      <c r="B19" s="3" t="s">
        <v>29</v>
      </c>
      <c r="C19" s="3">
        <v>0</v>
      </c>
      <c r="D19" s="9">
        <v>0</v>
      </c>
      <c r="E19" s="3">
        <v>0</v>
      </c>
      <c r="F19" s="3">
        <v>88</v>
      </c>
      <c r="G19" s="3">
        <v>217</v>
      </c>
      <c r="H19" s="3">
        <v>285</v>
      </c>
      <c r="I19" s="3">
        <v>483</v>
      </c>
      <c r="J19" s="3">
        <v>1047</v>
      </c>
      <c r="K19" s="3">
        <v>1084</v>
      </c>
      <c r="L19" s="3">
        <v>1084</v>
      </c>
      <c r="M19" s="3">
        <v>1084</v>
      </c>
      <c r="N19" s="3">
        <f>SUM(M19+O19)</f>
        <v>110754</v>
      </c>
      <c r="O19" s="3">
        <v>109670</v>
      </c>
    </row>
    <row r="20" spans="1:15" x14ac:dyDescent="0.25">
      <c r="A20" s="3">
        <v>18</v>
      </c>
      <c r="B20" s="3" t="s">
        <v>27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230</v>
      </c>
      <c r="J20" s="3">
        <v>485</v>
      </c>
      <c r="K20" s="3">
        <v>485</v>
      </c>
      <c r="L20" s="3">
        <v>485</v>
      </c>
      <c r="M20" s="3">
        <v>485</v>
      </c>
      <c r="N20" s="3">
        <f>SUM(M20+O20)</f>
        <v>12326</v>
      </c>
      <c r="O20" s="3">
        <v>11841</v>
      </c>
    </row>
    <row r="21" spans="1:15" x14ac:dyDescent="0.25">
      <c r="A21" s="3">
        <v>19</v>
      </c>
      <c r="B21" s="3" t="s">
        <v>28</v>
      </c>
      <c r="C21" s="3">
        <v>34692</v>
      </c>
      <c r="D21" s="9">
        <v>0</v>
      </c>
      <c r="E21" s="3">
        <v>0</v>
      </c>
      <c r="F21" s="3">
        <v>0</v>
      </c>
      <c r="G21" s="3">
        <v>0</v>
      </c>
      <c r="H21" s="3">
        <v>0</v>
      </c>
      <c r="I21" s="3">
        <v>5</v>
      </c>
      <c r="J21" s="3">
        <v>306</v>
      </c>
      <c r="K21" s="3">
        <v>306</v>
      </c>
      <c r="L21" s="3">
        <v>306</v>
      </c>
      <c r="M21" s="3">
        <v>306</v>
      </c>
      <c r="N21" s="3">
        <f>SUM(M21+O21)</f>
        <v>160997</v>
      </c>
      <c r="O21" s="3">
        <v>160691</v>
      </c>
    </row>
    <row r="22" spans="1:15" x14ac:dyDescent="0.25">
      <c r="A22" s="12"/>
    </row>
    <row r="23" spans="1:15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x14ac:dyDescent="0.25">
      <c r="A24" s="1"/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</sheetData>
  <sortState xmlns:xlrd2="http://schemas.microsoft.com/office/spreadsheetml/2017/richdata2" ref="B3:O21">
    <sortCondition descending="1" ref="M3:M21"/>
  </sortState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718B7-3BF0-49E3-AB4F-60ABDCF23FA2}">
  <dimension ref="A1:O45"/>
  <sheetViews>
    <sheetView topLeftCell="A14" workbookViewId="0">
      <selection activeCell="P37" sqref="P37"/>
    </sheetView>
  </sheetViews>
  <sheetFormatPr defaultRowHeight="15" x14ac:dyDescent="0.25"/>
  <cols>
    <col min="1" max="1" width="3.7109375" customWidth="1"/>
    <col min="2" max="2" width="20.5703125" bestFit="1" customWidth="1"/>
    <col min="3" max="3" width="7" bestFit="1" customWidth="1"/>
    <col min="4" max="4" width="5" customWidth="1"/>
    <col min="5" max="5" width="5.28515625" bestFit="1" customWidth="1"/>
    <col min="6" max="6" width="4.85546875" bestFit="1" customWidth="1"/>
    <col min="7" max="7" width="6" bestFit="1" customWidth="1"/>
    <col min="8" max="9" width="5" bestFit="1" customWidth="1"/>
    <col min="10" max="10" width="6" bestFit="1" customWidth="1"/>
    <col min="11" max="11" width="5" bestFit="1" customWidth="1"/>
    <col min="12" max="12" width="5.140625" bestFit="1" customWidth="1"/>
    <col min="13" max="13" width="6" bestFit="1" customWidth="1"/>
    <col min="14" max="15" width="7" bestFit="1" customWidth="1"/>
  </cols>
  <sheetData>
    <row r="1" spans="1:15" ht="21" x14ac:dyDescent="0.35">
      <c r="A1" s="8" t="s">
        <v>46</v>
      </c>
      <c r="B1" s="8"/>
      <c r="C1" s="8"/>
      <c r="D1" s="8"/>
      <c r="E1" s="8"/>
      <c r="F1" s="8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3" t="s">
        <v>34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35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45</v>
      </c>
      <c r="O2" s="3" t="s">
        <v>41</v>
      </c>
    </row>
    <row r="3" spans="1:15" x14ac:dyDescent="0.25">
      <c r="A3" s="3">
        <v>1</v>
      </c>
      <c r="B3" s="3" t="s">
        <v>18</v>
      </c>
      <c r="C3" s="3">
        <v>0</v>
      </c>
      <c r="D3" s="3">
        <v>89</v>
      </c>
      <c r="E3" s="3">
        <v>911</v>
      </c>
      <c r="F3" s="3">
        <v>1700</v>
      </c>
      <c r="G3" s="3">
        <v>2400</v>
      </c>
      <c r="H3" s="3">
        <v>3200</v>
      </c>
      <c r="I3" s="3">
        <v>4200</v>
      </c>
      <c r="J3" s="3">
        <v>6000</v>
      </c>
      <c r="K3" s="3">
        <v>7200</v>
      </c>
      <c r="L3" s="3">
        <v>7900</v>
      </c>
      <c r="M3" s="3">
        <v>8500</v>
      </c>
      <c r="N3" s="3">
        <f>SUM(M3+O3)</f>
        <v>57100</v>
      </c>
      <c r="O3" s="3">
        <v>48600</v>
      </c>
    </row>
    <row r="4" spans="1:15" x14ac:dyDescent="0.25">
      <c r="A4" s="3">
        <v>2</v>
      </c>
      <c r="B4" s="3" t="s">
        <v>25</v>
      </c>
      <c r="C4" s="3">
        <v>24045</v>
      </c>
      <c r="D4" s="3">
        <v>465</v>
      </c>
      <c r="E4" s="3">
        <v>985</v>
      </c>
      <c r="F4" s="9">
        <v>1555</v>
      </c>
      <c r="G4" s="3">
        <v>2215</v>
      </c>
      <c r="H4" s="3">
        <v>2785</v>
      </c>
      <c r="I4" s="3">
        <v>3555</v>
      </c>
      <c r="J4" s="3">
        <v>6218</v>
      </c>
      <c r="K4" s="3">
        <v>6902</v>
      </c>
      <c r="L4" s="3">
        <v>7465</v>
      </c>
      <c r="M4" s="3">
        <v>7870</v>
      </c>
      <c r="N4" s="3">
        <f>SUM(M4+O4)</f>
        <v>71903</v>
      </c>
      <c r="O4" s="3">
        <v>64033</v>
      </c>
    </row>
    <row r="5" spans="1:15" x14ac:dyDescent="0.25">
      <c r="A5" s="3">
        <v>3</v>
      </c>
      <c r="B5" s="3" t="s">
        <v>15</v>
      </c>
      <c r="C5" s="3">
        <v>0</v>
      </c>
      <c r="D5" s="3">
        <v>79</v>
      </c>
      <c r="E5" s="3">
        <v>140</v>
      </c>
      <c r="F5" s="3">
        <v>107</v>
      </c>
      <c r="G5" s="3">
        <v>474</v>
      </c>
      <c r="H5" s="3">
        <v>951</v>
      </c>
      <c r="I5" s="3">
        <v>1951</v>
      </c>
      <c r="J5" s="3">
        <v>4482</v>
      </c>
      <c r="K5" s="3">
        <v>5282</v>
      </c>
      <c r="L5" s="3">
        <v>5579</v>
      </c>
      <c r="M5" s="3">
        <v>6740</v>
      </c>
      <c r="N5" s="3">
        <f>SUM(M5+O5)</f>
        <v>41767</v>
      </c>
      <c r="O5" s="3">
        <v>35027</v>
      </c>
    </row>
    <row r="6" spans="1:15" x14ac:dyDescent="0.25">
      <c r="A6" s="3">
        <v>4</v>
      </c>
      <c r="B6" s="3" t="s">
        <v>36</v>
      </c>
      <c r="C6" s="3">
        <v>0</v>
      </c>
      <c r="D6" s="3">
        <v>365</v>
      </c>
      <c r="E6" s="3">
        <v>571</v>
      </c>
      <c r="F6" s="3">
        <v>784</v>
      </c>
      <c r="G6" s="3">
        <v>1132</v>
      </c>
      <c r="H6" s="5">
        <v>1494</v>
      </c>
      <c r="I6" s="3">
        <v>2451</v>
      </c>
      <c r="J6" s="3">
        <v>4657</v>
      </c>
      <c r="K6" s="3">
        <v>4914</v>
      </c>
      <c r="L6" s="3">
        <v>5203</v>
      </c>
      <c r="M6" s="3">
        <v>5468</v>
      </c>
      <c r="N6" s="3">
        <f>SUM(M6+O6)</f>
        <v>108055</v>
      </c>
      <c r="O6" s="3">
        <v>102587</v>
      </c>
    </row>
    <row r="7" spans="1:15" x14ac:dyDescent="0.25">
      <c r="A7" s="7">
        <v>5</v>
      </c>
      <c r="B7" s="3" t="s">
        <v>38</v>
      </c>
      <c r="C7" s="3">
        <v>0</v>
      </c>
      <c r="D7" s="3">
        <v>400</v>
      </c>
      <c r="E7" s="3">
        <v>500</v>
      </c>
      <c r="F7" s="3">
        <v>800</v>
      </c>
      <c r="G7" s="3">
        <v>1200</v>
      </c>
      <c r="H7" s="3">
        <v>1900</v>
      </c>
      <c r="I7" s="3">
        <v>2700</v>
      </c>
      <c r="J7" s="5">
        <v>4000</v>
      </c>
      <c r="K7" s="3">
        <v>4600</v>
      </c>
      <c r="L7" s="3">
        <v>5000</v>
      </c>
      <c r="M7" s="3">
        <v>5222</v>
      </c>
      <c r="N7" s="3">
        <f>SUM(M7+O7)</f>
        <v>49222</v>
      </c>
      <c r="O7" s="3">
        <v>44000</v>
      </c>
    </row>
    <row r="8" spans="1:15" x14ac:dyDescent="0.25">
      <c r="A8" s="3">
        <v>6</v>
      </c>
      <c r="B8" s="3" t="s">
        <v>31</v>
      </c>
      <c r="C8" s="3">
        <v>0</v>
      </c>
      <c r="D8" s="3">
        <v>251</v>
      </c>
      <c r="E8" s="3">
        <v>418</v>
      </c>
      <c r="F8" s="3">
        <v>656</v>
      </c>
      <c r="G8" s="9">
        <v>1240</v>
      </c>
      <c r="H8" s="3">
        <v>1661</v>
      </c>
      <c r="I8" s="5">
        <v>2407</v>
      </c>
      <c r="J8" s="3">
        <v>3653</v>
      </c>
      <c r="K8" s="3">
        <v>4024</v>
      </c>
      <c r="L8" s="3">
        <v>4420</v>
      </c>
      <c r="M8" s="3">
        <v>5032</v>
      </c>
      <c r="N8" s="3">
        <f>SUM(M8+O8)</f>
        <v>47133</v>
      </c>
      <c r="O8" s="3">
        <v>42101</v>
      </c>
    </row>
    <row r="9" spans="1:15" x14ac:dyDescent="0.25">
      <c r="A9" s="3">
        <v>7</v>
      </c>
      <c r="B9" s="10" t="s">
        <v>42</v>
      </c>
      <c r="C9" s="10">
        <v>0</v>
      </c>
      <c r="D9" s="10">
        <v>181</v>
      </c>
      <c r="E9" s="10">
        <v>534</v>
      </c>
      <c r="F9" s="10">
        <v>871</v>
      </c>
      <c r="G9" s="10">
        <v>1286</v>
      </c>
      <c r="H9" s="3">
        <v>1558</v>
      </c>
      <c r="I9" s="3">
        <v>2385</v>
      </c>
      <c r="J9" s="3">
        <v>3985</v>
      </c>
      <c r="K9" s="3">
        <v>4457</v>
      </c>
      <c r="L9" s="3">
        <v>4727</v>
      </c>
      <c r="M9" s="3">
        <v>4955</v>
      </c>
      <c r="N9" s="3">
        <f>SUM(M9+O9)</f>
        <v>8721</v>
      </c>
      <c r="O9" s="3">
        <v>3766</v>
      </c>
    </row>
    <row r="10" spans="1:15" x14ac:dyDescent="0.25">
      <c r="A10" s="3">
        <v>8</v>
      </c>
      <c r="B10" s="3" t="s">
        <v>14</v>
      </c>
      <c r="C10" s="3">
        <v>57432</v>
      </c>
      <c r="D10" s="3">
        <v>711</v>
      </c>
      <c r="E10" s="3">
        <v>1098</v>
      </c>
      <c r="F10" s="3">
        <v>1144</v>
      </c>
      <c r="G10" s="3">
        <v>1242</v>
      </c>
      <c r="H10" s="3">
        <v>1591</v>
      </c>
      <c r="I10" s="3">
        <v>1698</v>
      </c>
      <c r="J10" s="3">
        <v>2989</v>
      </c>
      <c r="K10" s="3">
        <v>3157</v>
      </c>
      <c r="L10" s="3">
        <v>3861</v>
      </c>
      <c r="M10" s="3">
        <v>4384</v>
      </c>
      <c r="N10" s="3">
        <f>SUM(M10+O10)</f>
        <v>33956</v>
      </c>
      <c r="O10" s="3">
        <v>29572</v>
      </c>
    </row>
    <row r="11" spans="1:15" x14ac:dyDescent="0.25">
      <c r="A11" s="3">
        <v>9</v>
      </c>
      <c r="B11" s="3" t="s">
        <v>37</v>
      </c>
      <c r="C11" s="3">
        <v>0</v>
      </c>
      <c r="D11" s="3">
        <v>65</v>
      </c>
      <c r="E11" s="3">
        <v>148</v>
      </c>
      <c r="F11" s="3">
        <v>303</v>
      </c>
      <c r="G11" s="3">
        <v>784</v>
      </c>
      <c r="H11" s="5">
        <v>968</v>
      </c>
      <c r="I11" s="3">
        <v>1743</v>
      </c>
      <c r="J11" s="3">
        <v>3228</v>
      </c>
      <c r="K11" s="3">
        <v>3497</v>
      </c>
      <c r="L11" s="3">
        <v>3681</v>
      </c>
      <c r="M11" s="3">
        <v>3883</v>
      </c>
      <c r="N11" s="3">
        <f>SUM(M11+O11)</f>
        <v>102919</v>
      </c>
      <c r="O11" s="3">
        <v>99036</v>
      </c>
    </row>
    <row r="12" spans="1:15" x14ac:dyDescent="0.25">
      <c r="A12" s="7">
        <v>10</v>
      </c>
      <c r="B12" s="3" t="s">
        <v>22</v>
      </c>
      <c r="C12" s="3">
        <v>0</v>
      </c>
      <c r="D12" s="3">
        <v>267</v>
      </c>
      <c r="E12" s="3">
        <v>433</v>
      </c>
      <c r="F12" s="5">
        <v>600</v>
      </c>
      <c r="G12" s="3">
        <v>760</v>
      </c>
      <c r="H12" s="3">
        <v>845</v>
      </c>
      <c r="I12" s="3">
        <v>1153</v>
      </c>
      <c r="J12" s="3">
        <v>2301</v>
      </c>
      <c r="K12" s="3">
        <v>2532</v>
      </c>
      <c r="L12" s="3">
        <v>2752</v>
      </c>
      <c r="M12" s="3">
        <v>2946</v>
      </c>
      <c r="N12" s="3">
        <f>SUM(M12+O12)</f>
        <v>16639</v>
      </c>
      <c r="O12" s="3">
        <v>13693</v>
      </c>
    </row>
    <row r="13" spans="1:15" x14ac:dyDescent="0.25">
      <c r="A13" s="3">
        <v>11</v>
      </c>
      <c r="B13" s="3" t="s">
        <v>13</v>
      </c>
      <c r="C13" s="3">
        <v>0</v>
      </c>
      <c r="D13" s="3">
        <v>65</v>
      </c>
      <c r="E13" s="3">
        <v>200</v>
      </c>
      <c r="F13" s="3">
        <v>405</v>
      </c>
      <c r="G13" s="3">
        <v>480</v>
      </c>
      <c r="H13" s="3">
        <v>620</v>
      </c>
      <c r="I13" s="3">
        <v>1100</v>
      </c>
      <c r="J13" s="3">
        <v>2000</v>
      </c>
      <c r="K13" s="3">
        <v>2100</v>
      </c>
      <c r="L13" s="5">
        <v>2157</v>
      </c>
      <c r="M13" s="3">
        <v>2235</v>
      </c>
      <c r="N13" s="3">
        <f>SUM(M13+O13)</f>
        <v>12285</v>
      </c>
      <c r="O13" s="3">
        <v>10050</v>
      </c>
    </row>
    <row r="14" spans="1:15" x14ac:dyDescent="0.25">
      <c r="A14" s="3">
        <v>12</v>
      </c>
      <c r="B14" s="3" t="s">
        <v>20</v>
      </c>
      <c r="C14" s="3">
        <v>0</v>
      </c>
      <c r="D14" s="3">
        <v>120</v>
      </c>
      <c r="E14" s="3">
        <v>270</v>
      </c>
      <c r="F14" s="3">
        <v>425</v>
      </c>
      <c r="G14" s="3">
        <v>580</v>
      </c>
      <c r="H14" s="3">
        <v>670</v>
      </c>
      <c r="I14" s="3">
        <v>1015</v>
      </c>
      <c r="J14" s="3">
        <v>1565</v>
      </c>
      <c r="K14" s="3">
        <v>1635</v>
      </c>
      <c r="L14" s="3">
        <v>1675</v>
      </c>
      <c r="M14" s="3">
        <v>1817</v>
      </c>
      <c r="N14" s="3">
        <f>SUM(M14+O14)</f>
        <v>16030</v>
      </c>
      <c r="O14" s="3">
        <v>14213</v>
      </c>
    </row>
    <row r="15" spans="1:15" x14ac:dyDescent="0.25">
      <c r="A15" s="3">
        <v>13</v>
      </c>
      <c r="B15" s="3" t="s">
        <v>16</v>
      </c>
      <c r="C15" s="3">
        <v>25613</v>
      </c>
      <c r="D15" s="3">
        <v>120</v>
      </c>
      <c r="E15" s="3">
        <v>317</v>
      </c>
      <c r="F15" s="5" t="s">
        <v>49</v>
      </c>
      <c r="G15" s="3">
        <v>678</v>
      </c>
      <c r="H15" s="3">
        <v>866</v>
      </c>
      <c r="I15" s="3">
        <v>1081</v>
      </c>
      <c r="J15" s="3">
        <v>1477</v>
      </c>
      <c r="K15" s="3">
        <v>1477</v>
      </c>
      <c r="L15" s="3">
        <v>1526</v>
      </c>
      <c r="M15" s="3">
        <v>1595</v>
      </c>
      <c r="N15" s="3">
        <f>SUM(M15+O15)</f>
        <v>21257</v>
      </c>
      <c r="O15" s="3">
        <v>19662</v>
      </c>
    </row>
    <row r="16" spans="1:15" x14ac:dyDescent="0.25">
      <c r="A16" s="3">
        <v>14</v>
      </c>
      <c r="B16" s="3" t="s">
        <v>17</v>
      </c>
      <c r="C16" s="3">
        <v>0</v>
      </c>
      <c r="D16" s="5">
        <v>166</v>
      </c>
      <c r="E16" s="3">
        <v>232</v>
      </c>
      <c r="F16" s="3">
        <v>287</v>
      </c>
      <c r="G16" s="5">
        <v>370</v>
      </c>
      <c r="H16" s="3">
        <v>405</v>
      </c>
      <c r="I16" s="3">
        <v>607</v>
      </c>
      <c r="J16" s="3">
        <v>890</v>
      </c>
      <c r="K16" s="5">
        <v>954</v>
      </c>
      <c r="L16" s="3">
        <v>1016</v>
      </c>
      <c r="M16" s="3">
        <v>1222</v>
      </c>
      <c r="N16" s="3">
        <f>SUM(M16+O16)</f>
        <v>13807</v>
      </c>
      <c r="O16" s="3">
        <v>12585</v>
      </c>
    </row>
    <row r="17" spans="1:15" x14ac:dyDescent="0.25">
      <c r="A17" s="7">
        <v>15</v>
      </c>
      <c r="B17" s="3" t="s">
        <v>26</v>
      </c>
      <c r="C17" s="3">
        <v>4861</v>
      </c>
      <c r="D17" s="3">
        <v>0</v>
      </c>
      <c r="E17" s="5">
        <v>28</v>
      </c>
      <c r="F17" s="9">
        <v>376</v>
      </c>
      <c r="G17" s="3">
        <v>460</v>
      </c>
      <c r="H17" s="3">
        <v>504</v>
      </c>
      <c r="I17" s="3">
        <v>576</v>
      </c>
      <c r="J17" s="3">
        <v>799</v>
      </c>
      <c r="K17" s="3">
        <v>899</v>
      </c>
      <c r="L17" s="3">
        <v>984</v>
      </c>
      <c r="M17" s="3">
        <v>1049</v>
      </c>
      <c r="N17" s="3">
        <f>SUM(M17+O17)</f>
        <v>3281</v>
      </c>
      <c r="O17" s="3">
        <v>2232</v>
      </c>
    </row>
    <row r="18" spans="1:15" x14ac:dyDescent="0.25">
      <c r="A18" s="3">
        <v>16</v>
      </c>
      <c r="B18" s="3" t="s">
        <v>27</v>
      </c>
      <c r="C18" s="3">
        <v>0</v>
      </c>
      <c r="D18" s="3">
        <v>9</v>
      </c>
      <c r="E18" s="3">
        <v>45</v>
      </c>
      <c r="F18" s="3">
        <v>89</v>
      </c>
      <c r="G18" s="3">
        <v>149</v>
      </c>
      <c r="H18" s="3">
        <v>197</v>
      </c>
      <c r="I18" s="3">
        <v>288</v>
      </c>
      <c r="J18" s="3">
        <v>526</v>
      </c>
      <c r="K18" s="3">
        <v>636</v>
      </c>
      <c r="L18" s="3">
        <v>636</v>
      </c>
      <c r="M18" s="3">
        <v>897</v>
      </c>
      <c r="N18" s="3">
        <f>SUM(M18+O18)</f>
        <v>31300</v>
      </c>
      <c r="O18" s="3">
        <v>30403</v>
      </c>
    </row>
    <row r="19" spans="1:15" x14ac:dyDescent="0.25">
      <c r="A19" s="3">
        <v>17</v>
      </c>
      <c r="B19" s="3" t="s">
        <v>28</v>
      </c>
      <c r="C19" s="3">
        <v>1486</v>
      </c>
      <c r="D19" s="3">
        <v>18</v>
      </c>
      <c r="E19" s="3">
        <v>37</v>
      </c>
      <c r="F19" s="3">
        <v>81</v>
      </c>
      <c r="G19" s="3">
        <v>230</v>
      </c>
      <c r="H19" s="3">
        <v>287</v>
      </c>
      <c r="I19" s="3">
        <v>453</v>
      </c>
      <c r="J19" s="3">
        <v>612</v>
      </c>
      <c r="K19" s="3">
        <v>622</v>
      </c>
      <c r="L19" s="3">
        <v>630</v>
      </c>
      <c r="M19" s="3">
        <v>645</v>
      </c>
      <c r="N19" s="3">
        <f>SUM(M19+O19)</f>
        <v>14048</v>
      </c>
      <c r="O19" s="3">
        <v>13403</v>
      </c>
    </row>
    <row r="20" spans="1:15" x14ac:dyDescent="0.25">
      <c r="A20" s="10">
        <v>18</v>
      </c>
      <c r="B20" s="3" t="s">
        <v>30</v>
      </c>
      <c r="C20" s="3">
        <v>11655</v>
      </c>
      <c r="D20" s="3">
        <v>10</v>
      </c>
      <c r="E20" s="3">
        <v>11</v>
      </c>
      <c r="F20" s="3">
        <v>23</v>
      </c>
      <c r="G20" s="3">
        <v>36</v>
      </c>
      <c r="H20" s="3">
        <v>40</v>
      </c>
      <c r="I20" s="3">
        <v>57</v>
      </c>
      <c r="J20" s="3">
        <v>109</v>
      </c>
      <c r="K20" s="3">
        <v>130</v>
      </c>
      <c r="L20" s="3">
        <v>160</v>
      </c>
      <c r="M20" s="3">
        <v>160</v>
      </c>
      <c r="N20" s="3">
        <f>SUM(M20+O20)</f>
        <v>527</v>
      </c>
      <c r="O20" s="3">
        <v>367</v>
      </c>
    </row>
    <row r="22" spans="1:15" ht="21" x14ac:dyDescent="0.35">
      <c r="A22" s="8" t="s">
        <v>47</v>
      </c>
      <c r="B22" s="8"/>
      <c r="C22" s="8"/>
      <c r="D22" s="8"/>
    </row>
    <row r="23" spans="1:15" x14ac:dyDescent="0.25">
      <c r="A23" s="3" t="s">
        <v>34</v>
      </c>
      <c r="B23" s="3" t="s">
        <v>1</v>
      </c>
      <c r="C23" s="3" t="s">
        <v>2</v>
      </c>
      <c r="D23" s="3" t="s">
        <v>3</v>
      </c>
      <c r="E23" s="3" t="s">
        <v>4</v>
      </c>
      <c r="F23" s="3" t="s">
        <v>5</v>
      </c>
      <c r="G23" s="3" t="s">
        <v>6</v>
      </c>
      <c r="H23" s="3" t="s">
        <v>35</v>
      </c>
      <c r="I23" s="3" t="s">
        <v>8</v>
      </c>
      <c r="J23" s="3" t="s">
        <v>9</v>
      </c>
      <c r="K23" s="3" t="s">
        <v>10</v>
      </c>
      <c r="L23" s="3" t="s">
        <v>11</v>
      </c>
      <c r="M23" s="3" t="s">
        <v>12</v>
      </c>
      <c r="N23" s="3" t="s">
        <v>45</v>
      </c>
      <c r="O23" s="3" t="s">
        <v>41</v>
      </c>
    </row>
    <row r="24" spans="1:15" x14ac:dyDescent="0.25">
      <c r="A24" s="3">
        <v>1</v>
      </c>
      <c r="B24" s="3" t="s">
        <v>15</v>
      </c>
      <c r="C24" s="3">
        <v>0</v>
      </c>
      <c r="D24" s="3">
        <v>905</v>
      </c>
      <c r="E24" s="3">
        <v>1113</v>
      </c>
      <c r="F24" s="3">
        <v>1353</v>
      </c>
      <c r="G24" s="3">
        <v>1721</v>
      </c>
      <c r="H24" s="3">
        <v>1955</v>
      </c>
      <c r="I24" s="3">
        <v>2351</v>
      </c>
      <c r="J24" s="3">
        <v>3888</v>
      </c>
      <c r="K24" s="3">
        <v>4751</v>
      </c>
      <c r="L24" s="3">
        <v>5964</v>
      </c>
      <c r="M24" s="3">
        <v>5849</v>
      </c>
      <c r="N24" s="3">
        <f>SUM(M24+O24)</f>
        <v>54564</v>
      </c>
      <c r="O24" s="3">
        <v>48715</v>
      </c>
    </row>
    <row r="25" spans="1:15" x14ac:dyDescent="0.25">
      <c r="A25" s="3">
        <v>2</v>
      </c>
      <c r="B25" s="3" t="s">
        <v>30</v>
      </c>
      <c r="C25" s="3">
        <v>20288</v>
      </c>
      <c r="D25" s="3">
        <v>505</v>
      </c>
      <c r="E25" s="3">
        <v>681</v>
      </c>
      <c r="F25" s="3">
        <v>1018</v>
      </c>
      <c r="G25" s="3">
        <v>1461</v>
      </c>
      <c r="H25" s="3">
        <v>1686</v>
      </c>
      <c r="I25" s="3">
        <v>2033</v>
      </c>
      <c r="J25" s="3">
        <v>3011</v>
      </c>
      <c r="K25" s="3">
        <v>3395</v>
      </c>
      <c r="L25" s="3">
        <v>3664</v>
      </c>
      <c r="M25" s="3">
        <v>3864</v>
      </c>
      <c r="N25" s="3">
        <f>SUM(M25+O25)</f>
        <v>20862</v>
      </c>
      <c r="O25" s="3">
        <v>16998</v>
      </c>
    </row>
    <row r="26" spans="1:15" x14ac:dyDescent="0.25">
      <c r="A26" s="3">
        <v>3</v>
      </c>
      <c r="B26" s="3" t="s">
        <v>20</v>
      </c>
      <c r="C26" s="3">
        <v>0</v>
      </c>
      <c r="D26" s="3">
        <v>605</v>
      </c>
      <c r="E26" s="3">
        <v>1015</v>
      </c>
      <c r="F26" s="3">
        <v>1530</v>
      </c>
      <c r="G26" s="3">
        <v>1770</v>
      </c>
      <c r="H26" s="3">
        <v>1880</v>
      </c>
      <c r="I26" s="3">
        <v>2010</v>
      </c>
      <c r="J26" s="3">
        <v>2305</v>
      </c>
      <c r="K26" s="3">
        <v>2480</v>
      </c>
      <c r="L26" s="3">
        <v>3090</v>
      </c>
      <c r="M26" s="3">
        <v>3519</v>
      </c>
      <c r="N26" s="3">
        <f>SUM(M26+O26)</f>
        <v>37741</v>
      </c>
      <c r="O26" s="3">
        <v>34222</v>
      </c>
    </row>
    <row r="27" spans="1:15" x14ac:dyDescent="0.25">
      <c r="A27" s="3">
        <v>4</v>
      </c>
      <c r="B27" s="3" t="s">
        <v>21</v>
      </c>
      <c r="C27" s="3">
        <v>5613</v>
      </c>
      <c r="D27" s="9">
        <v>0</v>
      </c>
      <c r="E27" s="3">
        <v>0</v>
      </c>
      <c r="F27" s="3">
        <v>112</v>
      </c>
      <c r="G27" s="3">
        <v>406</v>
      </c>
      <c r="H27" s="3">
        <v>560</v>
      </c>
      <c r="I27" s="3">
        <v>762</v>
      </c>
      <c r="J27" s="3">
        <v>1619</v>
      </c>
      <c r="K27" s="3">
        <v>2011</v>
      </c>
      <c r="L27" s="3">
        <v>2011</v>
      </c>
      <c r="M27" s="3">
        <v>2530</v>
      </c>
      <c r="N27" s="3">
        <f>SUM(M27+O27)</f>
        <v>31881</v>
      </c>
      <c r="O27" s="3">
        <v>29351</v>
      </c>
    </row>
    <row r="28" spans="1:15" x14ac:dyDescent="0.25">
      <c r="A28" s="3">
        <v>5</v>
      </c>
      <c r="B28" s="3" t="s">
        <v>42</v>
      </c>
      <c r="C28" s="3">
        <v>3766</v>
      </c>
      <c r="D28" s="3">
        <v>504</v>
      </c>
      <c r="E28" s="3">
        <v>566</v>
      </c>
      <c r="F28" s="3">
        <v>612</v>
      </c>
      <c r="G28" s="3">
        <v>612</v>
      </c>
      <c r="H28" s="3">
        <v>612</v>
      </c>
      <c r="I28" s="3">
        <v>612</v>
      </c>
      <c r="J28" s="3">
        <v>612</v>
      </c>
      <c r="K28" s="3">
        <v>694</v>
      </c>
      <c r="L28" s="3">
        <v>1344</v>
      </c>
      <c r="M28" s="3">
        <v>1856</v>
      </c>
      <c r="N28" s="3">
        <f>SUM(M28+O28)</f>
        <v>3709</v>
      </c>
      <c r="O28" s="3">
        <v>1853</v>
      </c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21" x14ac:dyDescent="0.35">
      <c r="A30" s="8" t="s">
        <v>48</v>
      </c>
    </row>
    <row r="31" spans="1:15" x14ac:dyDescent="0.25">
      <c r="A31" s="3" t="s">
        <v>34</v>
      </c>
      <c r="B31" s="3" t="s">
        <v>1</v>
      </c>
      <c r="C31" s="3" t="s">
        <v>2</v>
      </c>
      <c r="D31" s="3" t="s">
        <v>3</v>
      </c>
      <c r="E31" s="3" t="s">
        <v>4</v>
      </c>
      <c r="F31" s="3" t="s">
        <v>5</v>
      </c>
      <c r="G31" s="3" t="s">
        <v>6</v>
      </c>
      <c r="H31" s="3" t="s">
        <v>35</v>
      </c>
      <c r="I31" s="3" t="s">
        <v>8</v>
      </c>
      <c r="J31" s="3" t="s">
        <v>9</v>
      </c>
      <c r="K31" s="3" t="s">
        <v>10</v>
      </c>
      <c r="L31" s="3" t="s">
        <v>11</v>
      </c>
      <c r="M31" s="3" t="s">
        <v>12</v>
      </c>
      <c r="N31" s="3" t="s">
        <v>45</v>
      </c>
      <c r="O31" s="3" t="s">
        <v>41</v>
      </c>
    </row>
    <row r="32" spans="1:15" x14ac:dyDescent="0.25">
      <c r="A32" s="3">
        <v>1</v>
      </c>
      <c r="B32" s="3" t="s">
        <v>39</v>
      </c>
      <c r="C32" s="3">
        <v>0</v>
      </c>
      <c r="D32" s="3">
        <v>431</v>
      </c>
      <c r="E32" s="3">
        <v>734</v>
      </c>
      <c r="F32" s="3">
        <v>1230</v>
      </c>
      <c r="G32" s="3">
        <v>1741</v>
      </c>
      <c r="H32" s="5">
        <v>2268</v>
      </c>
      <c r="I32" s="3">
        <v>3284</v>
      </c>
      <c r="J32" s="3">
        <v>5934</v>
      </c>
      <c r="K32" s="3">
        <v>5376</v>
      </c>
      <c r="L32" s="3">
        <v>6814</v>
      </c>
      <c r="M32" s="3">
        <v>6939</v>
      </c>
      <c r="N32" s="3">
        <f t="shared" ref="N32" si="0">SUM(M32+O32)</f>
        <v>130504</v>
      </c>
      <c r="O32" s="3">
        <v>123565</v>
      </c>
    </row>
    <row r="33" spans="1:15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sortState xmlns:xlrd2="http://schemas.microsoft.com/office/spreadsheetml/2017/richdata2" ref="B24:O28">
    <sortCondition descending="1" ref="M24:M28"/>
  </sortState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1216A-107A-4ACD-AED1-4CB44C4D3203}">
  <dimension ref="A1:P3"/>
  <sheetViews>
    <sheetView workbookViewId="0">
      <selection activeCell="B3" sqref="B3:O3"/>
    </sheetView>
  </sheetViews>
  <sheetFormatPr defaultRowHeight="15" x14ac:dyDescent="0.25"/>
  <cols>
    <col min="1" max="1" width="2" bestFit="1" customWidth="1"/>
    <col min="2" max="2" width="19.28515625" bestFit="1" customWidth="1"/>
    <col min="3" max="3" width="6" bestFit="1" customWidth="1"/>
    <col min="4" max="5" width="4" bestFit="1" customWidth="1"/>
    <col min="6" max="10" width="5" bestFit="1" customWidth="1"/>
    <col min="14" max="15" width="6" bestFit="1" customWidth="1"/>
  </cols>
  <sheetData>
    <row r="1" spans="1:16" x14ac:dyDescent="0.25">
      <c r="A1" s="3">
        <v>3</v>
      </c>
      <c r="B1" s="3" t="s">
        <v>40</v>
      </c>
      <c r="C1" s="3">
        <v>37412</v>
      </c>
      <c r="D1" s="3">
        <v>231</v>
      </c>
      <c r="E1" s="3">
        <v>690</v>
      </c>
      <c r="F1" s="3">
        <v>1018</v>
      </c>
      <c r="G1" s="3">
        <v>1103</v>
      </c>
      <c r="H1" s="3">
        <v>1367</v>
      </c>
      <c r="I1" s="3">
        <v>1547</v>
      </c>
      <c r="J1" s="3">
        <v>2367</v>
      </c>
      <c r="K1" s="3"/>
      <c r="L1" s="3"/>
      <c r="M1" s="3"/>
      <c r="N1" s="3">
        <v>20153</v>
      </c>
      <c r="O1" s="3">
        <f t="shared" ref="O1:O2" si="0">J1+N1</f>
        <v>22520</v>
      </c>
      <c r="P1" t="s">
        <v>43</v>
      </c>
    </row>
    <row r="2" spans="1:16" x14ac:dyDescent="0.25">
      <c r="A2" s="3">
        <v>1</v>
      </c>
      <c r="B2" s="3" t="s">
        <v>33</v>
      </c>
      <c r="C2" s="3">
        <v>96544</v>
      </c>
      <c r="D2" s="3">
        <v>541</v>
      </c>
      <c r="E2" s="3">
        <v>781</v>
      </c>
      <c r="F2" s="3">
        <v>1397</v>
      </c>
      <c r="G2" s="3">
        <v>2355</v>
      </c>
      <c r="H2" s="3">
        <v>3232</v>
      </c>
      <c r="I2" s="3">
        <v>4333</v>
      </c>
      <c r="J2" s="3"/>
      <c r="K2" s="3"/>
      <c r="L2" s="3"/>
      <c r="M2" s="3"/>
      <c r="N2" s="3">
        <v>97696</v>
      </c>
      <c r="O2" s="3">
        <f t="shared" si="0"/>
        <v>97696</v>
      </c>
    </row>
    <row r="3" spans="1:16" x14ac:dyDescent="0.25">
      <c r="B3" s="3" t="s">
        <v>25</v>
      </c>
      <c r="C3" s="3">
        <v>0</v>
      </c>
      <c r="D3" s="9">
        <v>0</v>
      </c>
      <c r="E3" s="3">
        <v>0</v>
      </c>
      <c r="F3" s="9">
        <v>0</v>
      </c>
      <c r="G3" s="3">
        <v>0</v>
      </c>
      <c r="H3" s="3">
        <v>0</v>
      </c>
      <c r="I3" s="3">
        <v>0</v>
      </c>
      <c r="J3" s="3">
        <v>0</v>
      </c>
      <c r="K3" s="3"/>
      <c r="L3" s="3"/>
      <c r="M3" s="3"/>
      <c r="N3" s="3">
        <f>SUM(I3+O3)</f>
        <v>223933</v>
      </c>
      <c r="O3" s="3">
        <v>223933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RACE</vt:lpstr>
      <vt:lpstr>A.T.B. EN D.B.</vt:lpstr>
      <vt:lpstr>VERWIJDERD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van Bruggen</dc:creator>
  <cp:lastModifiedBy>K. van Bruggen</cp:lastModifiedBy>
  <cp:lastPrinted>2022-01-01T20:43:15Z</cp:lastPrinted>
  <dcterms:created xsi:type="dcterms:W3CDTF">2019-10-31T19:59:18Z</dcterms:created>
  <dcterms:modified xsi:type="dcterms:W3CDTF">2022-01-01T21:04:42Z</dcterms:modified>
</cp:coreProperties>
</file>